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V:\AFFAIRES\1-AUTRES\CAEN\RECTORAT\24ZAA019_Tvx normes SSI\2-DCE SSI\"/>
    </mc:Choice>
  </mc:AlternateContent>
  <xr:revisionPtr revIDLastSave="0" documentId="13_ncr:1_{164F43AE-CD8A-411D-9018-36723CE84547}" xr6:coauthVersionLast="47" xr6:coauthVersionMax="47" xr10:uidLastSave="{00000000-0000-0000-0000-000000000000}"/>
  <bookViews>
    <workbookView xWindow="-120" yWindow="-120" windowWidth="29040" windowHeight="15720" activeTab="2" xr2:uid="{3210424C-1CEE-4D9B-8E6D-9A3F0045863B}"/>
  </bookViews>
  <sheets>
    <sheet name="PG" sheetId="2" r:id="rId1"/>
    <sheet name="DPGF PARTIE A" sheetId="3" r:id="rId2"/>
    <sheet name="DPGF PARTIE B" sheetId="1" r:id="rId3"/>
  </sheets>
  <definedNames>
    <definedName name="_Toc139574928" localSheetId="1">'DPGF PARTIE A'!#REF!</definedName>
    <definedName name="_xlnm.Print_Titles" localSheetId="1">'DPGF PARTIE A'!$36:$36</definedName>
    <definedName name="_xlnm.Print_Area" localSheetId="2">'DPGF PARTIE B'!$A$1:$F$73</definedName>
    <definedName name="_xlnm.Print_Area" localSheetId="0">PG!$A$1:$H$34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3" i="3" l="1"/>
  <c r="A441" i="3"/>
  <c r="A440" i="3"/>
  <c r="A439" i="3"/>
  <c r="A437" i="3"/>
  <c r="A436" i="3"/>
  <c r="A435" i="3"/>
  <c r="A433" i="3"/>
  <c r="A432" i="3"/>
  <c r="A431" i="3"/>
  <c r="A429" i="3"/>
  <c r="A428" i="3"/>
  <c r="A427" i="3"/>
  <c r="A425" i="3"/>
  <c r="A424" i="3"/>
  <c r="A423" i="3"/>
  <c r="A421" i="3"/>
  <c r="A415" i="3"/>
  <c r="A414" i="3"/>
  <c r="A412" i="3"/>
  <c r="A411" i="3"/>
  <c r="A410" i="3"/>
  <c r="A408" i="3"/>
  <c r="A404" i="3"/>
  <c r="A403" i="3"/>
  <c r="A402" i="3"/>
  <c r="A396" i="3"/>
  <c r="A395" i="3"/>
  <c r="A394" i="3"/>
  <c r="A393" i="3"/>
  <c r="A392" i="3"/>
  <c r="A391" i="3"/>
  <c r="A390" i="3"/>
  <c r="A388" i="3"/>
  <c r="A384" i="3"/>
  <c r="A382" i="3"/>
  <c r="A373" i="3"/>
  <c r="A372" i="3"/>
  <c r="A370" i="3"/>
  <c r="A369" i="3"/>
  <c r="A367" i="3"/>
  <c r="A366" i="3"/>
  <c r="A364" i="3"/>
  <c r="A363" i="3"/>
  <c r="A361" i="3"/>
  <c r="A360" i="3"/>
  <c r="A358" i="3"/>
  <c r="A357" i="3"/>
  <c r="A355" i="3"/>
  <c r="A354" i="3"/>
  <c r="A352" i="3"/>
  <c r="A351" i="3"/>
  <c r="A349" i="3"/>
  <c r="A348" i="3"/>
  <c r="A346" i="3"/>
  <c r="A345" i="3"/>
  <c r="A343" i="3"/>
  <c r="A342" i="3"/>
  <c r="A340" i="3"/>
  <c r="A339" i="3"/>
  <c r="A337" i="3"/>
  <c r="A336" i="3"/>
  <c r="A334" i="3"/>
  <c r="A333" i="3"/>
  <c r="A331" i="3"/>
  <c r="A330" i="3"/>
  <c r="A328" i="3"/>
  <c r="A327" i="3"/>
  <c r="A323" i="3"/>
  <c r="A322" i="3"/>
  <c r="A321" i="3"/>
  <c r="A320" i="3"/>
  <c r="A319" i="3"/>
  <c r="A318" i="3"/>
  <c r="A317" i="3"/>
  <c r="A316" i="3"/>
  <c r="A315" i="3"/>
  <c r="A314" i="3"/>
  <c r="A313" i="3"/>
  <c r="A308" i="3"/>
  <c r="A307" i="3"/>
  <c r="A302" i="3"/>
  <c r="A301" i="3"/>
  <c r="A296" i="3"/>
  <c r="A295" i="3"/>
  <c r="A294" i="3"/>
  <c r="A293" i="3"/>
  <c r="A292" i="3"/>
  <c r="A274" i="3"/>
  <c r="A272" i="3"/>
  <c r="A264" i="3"/>
  <c r="A262" i="3"/>
  <c r="A256" i="3"/>
  <c r="A255" i="3"/>
  <c r="A254" i="3"/>
  <c r="A252" i="3"/>
  <c r="A251" i="3"/>
  <c r="A250" i="3"/>
  <c r="A249" i="3"/>
  <c r="A247" i="3"/>
  <c r="A246" i="3"/>
  <c r="A245" i="3"/>
  <c r="A244" i="3"/>
  <c r="A242" i="3"/>
  <c r="A241" i="3"/>
  <c r="A240" i="3"/>
  <c r="A239" i="3"/>
  <c r="A237" i="3"/>
  <c r="A236" i="3"/>
  <c r="A235" i="3"/>
  <c r="A234" i="3"/>
  <c r="A232" i="3"/>
  <c r="A231" i="3"/>
  <c r="A230" i="3"/>
  <c r="A229" i="3"/>
  <c r="A227" i="3"/>
  <c r="A226" i="3"/>
  <c r="A225" i="3"/>
  <c r="A224" i="3"/>
  <c r="A222" i="3"/>
  <c r="A221" i="3"/>
  <c r="A220" i="3"/>
  <c r="A219" i="3"/>
  <c r="A217" i="3"/>
  <c r="A216" i="3"/>
  <c r="A215" i="3"/>
  <c r="A214" i="3"/>
  <c r="A212" i="3"/>
  <c r="A211" i="3"/>
  <c r="A210" i="3"/>
  <c r="A209" i="3"/>
  <c r="A207" i="3"/>
  <c r="A206" i="3"/>
  <c r="A205" i="3"/>
  <c r="A204" i="3"/>
  <c r="A202" i="3"/>
  <c r="A201" i="3"/>
  <c r="A200" i="3"/>
  <c r="A199" i="3"/>
  <c r="A197" i="3"/>
  <c r="A196" i="3"/>
  <c r="A195" i="3"/>
  <c r="A194" i="3"/>
  <c r="A192" i="3"/>
  <c r="A191" i="3"/>
  <c r="A190" i="3"/>
  <c r="A189" i="3"/>
  <c r="A187" i="3"/>
  <c r="A186" i="3"/>
  <c r="A185" i="3"/>
  <c r="A184" i="3"/>
  <c r="A182" i="3"/>
  <c r="A181" i="3"/>
  <c r="A180" i="3"/>
  <c r="A179" i="3"/>
  <c r="A177" i="3"/>
  <c r="A176" i="3"/>
  <c r="A175" i="3"/>
  <c r="A174" i="3"/>
  <c r="A172" i="3"/>
  <c r="A171" i="3"/>
  <c r="A170" i="3"/>
  <c r="A169" i="3"/>
  <c r="A167" i="3"/>
  <c r="A166" i="3"/>
  <c r="A165" i="3"/>
  <c r="A164" i="3"/>
  <c r="A162" i="3"/>
  <c r="A161" i="3"/>
  <c r="A160" i="3"/>
  <c r="A159" i="3"/>
  <c r="A157" i="3"/>
  <c r="A156" i="3"/>
  <c r="A155" i="3"/>
  <c r="A154" i="3"/>
  <c r="A152" i="3"/>
  <c r="A151" i="3"/>
  <c r="A150" i="3"/>
  <c r="A149" i="3"/>
  <c r="A147" i="3"/>
  <c r="A146" i="3"/>
  <c r="A145" i="3"/>
  <c r="A144" i="3"/>
  <c r="A142" i="3"/>
  <c r="A141" i="3"/>
  <c r="A139" i="3"/>
  <c r="A138" i="3"/>
  <c r="A137" i="3"/>
  <c r="A136" i="3"/>
  <c r="A134" i="3"/>
  <c r="A133" i="3"/>
  <c r="A132" i="3"/>
  <c r="A131" i="3"/>
  <c r="A129" i="3"/>
  <c r="A128" i="3"/>
  <c r="A127" i="3"/>
  <c r="A126" i="3"/>
  <c r="A124" i="3"/>
  <c r="A123" i="3"/>
  <c r="A122" i="3"/>
  <c r="A121" i="3"/>
  <c r="A119" i="3"/>
  <c r="A118" i="3"/>
  <c r="A117" i="3"/>
  <c r="A115" i="3"/>
  <c r="A114" i="3"/>
  <c r="A113" i="3"/>
  <c r="A111" i="3"/>
  <c r="A107" i="3"/>
  <c r="A105" i="3"/>
  <c r="A103" i="3"/>
  <c r="A101" i="3"/>
  <c r="A97" i="3"/>
  <c r="A96" i="3"/>
  <c r="A94" i="3"/>
  <c r="A90" i="3"/>
  <c r="A88" i="3"/>
  <c r="A86" i="3"/>
  <c r="A73" i="3"/>
  <c r="A71" i="3"/>
  <c r="A69" i="3"/>
  <c r="A67" i="3"/>
  <c r="A61" i="3"/>
  <c r="A59" i="3"/>
  <c r="A57" i="3"/>
  <c r="A56" i="3"/>
  <c r="A55" i="3"/>
  <c r="A53" i="3"/>
  <c r="A52" i="3"/>
  <c r="A51" i="3"/>
  <c r="A49" i="3"/>
  <c r="A48" i="3"/>
  <c r="A44" i="3"/>
  <c r="A42" i="3"/>
  <c r="A40" i="3"/>
  <c r="A38" i="3"/>
  <c r="C30" i="3"/>
  <c r="C29" i="3"/>
  <c r="C28" i="3"/>
  <c r="C27" i="3"/>
  <c r="C26" i="3"/>
  <c r="C25" i="3"/>
  <c r="C24" i="3"/>
  <c r="C23" i="3"/>
  <c r="C22" i="3"/>
  <c r="C21" i="3"/>
  <c r="C20" i="3"/>
  <c r="C19" i="3"/>
  <c r="F68" i="1" l="1"/>
  <c r="F50" i="1"/>
  <c r="F53" i="1"/>
  <c r="F36" i="1"/>
  <c r="F23" i="1"/>
  <c r="F44" i="1"/>
  <c r="F16" i="1"/>
  <c r="F29" i="1"/>
  <c r="F59" i="1"/>
  <c r="F64" i="1"/>
  <c r="F30" i="1" l="1"/>
  <c r="F45" i="1"/>
  <c r="F46" i="1" l="1"/>
  <c r="F69" i="1" s="1"/>
  <c r="F71" i="1"/>
  <c r="F72" i="1" s="1"/>
</calcChain>
</file>

<file path=xl/sharedStrings.xml><?xml version="1.0" encoding="utf-8"?>
<sst xmlns="http://schemas.openxmlformats.org/spreadsheetml/2006/main" count="642" uniqueCount="297">
  <si>
    <t>Candidat :</t>
  </si>
  <si>
    <t>Désignation</t>
  </si>
  <si>
    <t>Unité</t>
  </si>
  <si>
    <t>Quantité</t>
  </si>
  <si>
    <t>PU (€ HT)</t>
  </si>
  <si>
    <t>Total (€ HT)</t>
  </si>
  <si>
    <t>Réf. CCTP</t>
  </si>
  <si>
    <t>forfait</t>
  </si>
  <si>
    <t>5.2</t>
  </si>
  <si>
    <t>5.3</t>
  </si>
  <si>
    <t>Prescriptions Techniques SSI</t>
  </si>
  <si>
    <t>6.2</t>
  </si>
  <si>
    <t>Matériel central</t>
  </si>
  <si>
    <t>SDI</t>
  </si>
  <si>
    <t>Détection automatique</t>
  </si>
  <si>
    <t>Détecteurs optiques</t>
  </si>
  <si>
    <t>Déclencheurs manuels</t>
  </si>
  <si>
    <t>Indicateurs d'action</t>
  </si>
  <si>
    <t>Tableaux de reports d'exploitation</t>
  </si>
  <si>
    <t>Câble 1p0,9mm² CR1</t>
  </si>
  <si>
    <t>Câblage SDI</t>
  </si>
  <si>
    <t>Cheminements</t>
  </si>
  <si>
    <t>ml</t>
  </si>
  <si>
    <t>SMSI</t>
  </si>
  <si>
    <t>Matériels déportés</t>
  </si>
  <si>
    <t>u</t>
  </si>
  <si>
    <t>6.4.7</t>
  </si>
  <si>
    <t>Câblage SMSI</t>
  </si>
  <si>
    <t>Câble 2x1,5mm² CR1</t>
  </si>
  <si>
    <t>Câble autre (à spécifier)</t>
  </si>
  <si>
    <t>Repérage/identifiction</t>
  </si>
  <si>
    <t>Dépose</t>
  </si>
  <si>
    <t>Documents à fournir</t>
  </si>
  <si>
    <t>Phase avant travaux</t>
  </si>
  <si>
    <t>Phase execution</t>
  </si>
  <si>
    <t>Phase réception</t>
  </si>
  <si>
    <t>TOTAL TRANCHE FERME HT</t>
  </si>
  <si>
    <t>TOTAL TVA 20%</t>
  </si>
  <si>
    <t>TOTAL TRANCHE FERME TTC</t>
  </si>
  <si>
    <t>Sous-total Matériel SDI</t>
  </si>
  <si>
    <t>Sous-total Matériel SMSI</t>
  </si>
  <si>
    <t>Divers</t>
  </si>
  <si>
    <t>Mise en service des installations</t>
  </si>
  <si>
    <t>Formation du SSI</t>
  </si>
  <si>
    <t>Autocontrôles des installations</t>
  </si>
  <si>
    <r>
      <rPr>
        <b/>
        <sz val="24"/>
        <color theme="1"/>
        <rFont val="Calibri"/>
        <family val="2"/>
      </rPr>
      <t>RECTORAT CAEN</t>
    </r>
    <r>
      <rPr>
        <sz val="24"/>
        <color theme="1"/>
        <rFont val="Calibri"/>
        <family val="2"/>
      </rPr>
      <t xml:space="preserve">
168 rue Caponière
14000 CAEN</t>
    </r>
  </si>
  <si>
    <r>
      <rPr>
        <b/>
        <sz val="18"/>
        <color theme="1"/>
        <rFont val="Calibri"/>
        <family val="2"/>
      </rPr>
      <t>Décomposition des Prix Globale et Forfaitaire</t>
    </r>
    <r>
      <rPr>
        <sz val="18"/>
        <color theme="1"/>
        <rFont val="Calibri"/>
        <family val="2"/>
      </rPr>
      <t xml:space="preserve">
Lot 2 – </t>
    </r>
    <r>
      <rPr>
        <b/>
        <sz val="18"/>
        <color theme="1"/>
        <rFont val="Calibri"/>
        <family val="2"/>
      </rPr>
      <t>PARTIE A</t>
    </r>
    <r>
      <rPr>
        <sz val="18"/>
        <color theme="1"/>
        <rFont val="Calibri"/>
        <family val="2"/>
      </rPr>
      <t xml:space="preserve"> – CFO / </t>
    </r>
    <r>
      <rPr>
        <b/>
        <sz val="18"/>
        <color theme="1"/>
        <rFont val="Calibri"/>
        <family val="2"/>
      </rPr>
      <t>PARTIE B</t>
    </r>
    <r>
      <rPr>
        <sz val="18"/>
        <color theme="1"/>
        <rFont val="Calibri"/>
        <family val="2"/>
      </rPr>
      <t xml:space="preserve"> – SSI 
</t>
    </r>
    <r>
      <rPr>
        <sz val="21"/>
        <color theme="1"/>
        <rFont val="Calibri"/>
        <family val="2"/>
      </rPr>
      <t xml:space="preserve"> 
—
</t>
    </r>
    <r>
      <rPr>
        <b/>
        <sz val="18"/>
        <color theme="1"/>
        <rFont val="Calibri"/>
        <family val="2"/>
      </rPr>
      <t>Travaux de mise aux normes des SSI au Rectorat de la Région Académique de Normandie à CAEN</t>
    </r>
  </si>
  <si>
    <r>
      <rPr>
        <b/>
        <sz val="12"/>
        <color rgb="FFFA3200"/>
        <rFont val="Calibri"/>
        <family val="2"/>
      </rPr>
      <t>MISE AUX NORMES SSI</t>
    </r>
    <r>
      <rPr>
        <sz val="12"/>
        <color theme="1"/>
        <rFont val="Calibri"/>
        <family val="2"/>
      </rPr>
      <t xml:space="preserve">
</t>
    </r>
    <r>
      <rPr>
        <b/>
        <sz val="12"/>
        <color theme="1"/>
        <rFont val="Calibri"/>
        <family val="2"/>
      </rPr>
      <t>MAITRE DE L'OUVRAGE</t>
    </r>
    <r>
      <rPr>
        <sz val="12"/>
        <color theme="1"/>
        <rFont val="Calibri"/>
        <family val="2"/>
      </rPr>
      <t xml:space="preserve"> : RECTORAT DE CAEN
</t>
    </r>
    <r>
      <rPr>
        <b/>
        <sz val="12"/>
        <color theme="1"/>
        <rFont val="Calibri"/>
        <family val="2"/>
      </rPr>
      <t xml:space="preserve">MAITRE D'ŒUVRE : </t>
    </r>
    <r>
      <rPr>
        <sz val="12"/>
        <color theme="1"/>
        <rFont val="Calibri"/>
        <family val="2"/>
      </rPr>
      <t xml:space="preserve">CONCEPTIS
</t>
    </r>
    <r>
      <rPr>
        <b/>
        <sz val="12"/>
        <color theme="1"/>
        <rFont val="Calibri"/>
        <family val="2"/>
      </rPr>
      <t>DECOMPOSITION DU PRIX GLOBAL ET FORFAITAIRE
LOT 2B - SSI</t>
    </r>
  </si>
  <si>
    <t>5.2.1</t>
  </si>
  <si>
    <t>5.2.2</t>
  </si>
  <si>
    <t>5.3.1</t>
  </si>
  <si>
    <t>5.3.1.1</t>
  </si>
  <si>
    <t>5.3.1.2</t>
  </si>
  <si>
    <t>5.3.1.3</t>
  </si>
  <si>
    <t>5.3.4</t>
  </si>
  <si>
    <t>5.3.5</t>
  </si>
  <si>
    <t>ECS - 1024 points</t>
  </si>
  <si>
    <t>CMSI - 2 fonctions minimum</t>
  </si>
  <si>
    <t>Câble 1p0,9mm² Cca-s2, d2, a2</t>
  </si>
  <si>
    <t>5.4</t>
  </si>
  <si>
    <t>5.4.1</t>
  </si>
  <si>
    <t>5.4.2</t>
  </si>
  <si>
    <t>5.4.3</t>
  </si>
  <si>
    <t>5.4.4</t>
  </si>
  <si>
    <t>Diffuseurs d'alarme visuel</t>
  </si>
  <si>
    <t>Diffuseurs d'alarme générale</t>
  </si>
  <si>
    <t xml:space="preserve">Câble 2x1,5mm² </t>
  </si>
  <si>
    <t>Portes à fermeture automatique, raccordement</t>
  </si>
  <si>
    <t>6.1</t>
  </si>
  <si>
    <t>Dépose de l'équipement d'extinction automatique de la salle informatique (y compris bouteille gaz et extincteurs)</t>
  </si>
  <si>
    <t>Depose équipement d'alarme existant</t>
  </si>
  <si>
    <t>Réception</t>
  </si>
  <si>
    <t>Etiquetage portes des locaux</t>
  </si>
  <si>
    <t>Etiquettes dilogravées</t>
  </si>
  <si>
    <t>9.1</t>
  </si>
  <si>
    <t>9.2</t>
  </si>
  <si>
    <t>9.3</t>
  </si>
  <si>
    <t>Sous-total chapitre 5.2 Matériel central</t>
  </si>
  <si>
    <t>Sous-total chapitre 5.3.5 câblage SDI</t>
  </si>
  <si>
    <t>Sous-total chapitre 5.3 SDI</t>
  </si>
  <si>
    <t>Sous-total chapitre 5.4.7 Câblage SMSI</t>
  </si>
  <si>
    <t>Sous-total chapitre 5.4 SMSI</t>
  </si>
  <si>
    <t>Total chapitre 5. Presciptions Techniques SSI</t>
  </si>
  <si>
    <t>Total chapitre 6. Dépose</t>
  </si>
  <si>
    <t>Total chapitre 7. Etiquetage portes des locaux</t>
  </si>
  <si>
    <t>Total chapitre 9. Documents à fournir</t>
  </si>
  <si>
    <t>Total chapitre Mise en service, autocontrôles, réceptions</t>
  </si>
  <si>
    <t>Mise en service, autocontrôles, réceptions</t>
  </si>
  <si>
    <t>Amiante</t>
  </si>
  <si>
    <t>Travaux en présence d'amiante</t>
  </si>
  <si>
    <t>Travaux sous-section 4</t>
  </si>
  <si>
    <t>Total chapitre Travaux en présence d'amiante</t>
  </si>
  <si>
    <t>Travaux sous-section 3</t>
  </si>
  <si>
    <t xml:space="preserve">Rectorat de la Région académique de Normandie à Caen. </t>
  </si>
  <si>
    <t xml:space="preserve">Travaux Electricité dans le carde de la mise aux normes des systèmes de sécurité incendie </t>
  </si>
  <si>
    <t>LOT ELECTRICITE : COURANT FORT</t>
  </si>
  <si>
    <t>Bordereau de Décomposition du Prix Global et Forfaitaire</t>
  </si>
  <si>
    <t>DPGF - V0 -14 /11/2024</t>
  </si>
  <si>
    <t xml:space="preserve">BUREAU D'ETUDE TECHNIQUE </t>
  </si>
  <si>
    <t>ING'IEC
10 Rue Martin Luther King - 14280 SAINT-CONTEST
02 31 88 38 84
accueil@ingiec.fr</t>
  </si>
  <si>
    <t>SOUS-MISSIONNAIRE ( à compléter)</t>
  </si>
  <si>
    <t>Entreprise : ….................
Adresse : …...................
Interlocuteur projet : …...................
Téléphone : …..................
Mail : …......................</t>
  </si>
  <si>
    <t>Date :
Signature et cachet :</t>
  </si>
  <si>
    <t>Toutes les formules de calcul du présent document sont a vérifier et sous la responsabilité du sous-missionnaires pour que le total correspond à l'ensemble des prestations prévues.</t>
  </si>
  <si>
    <t>Tous les espaces en pointillés "…........" sont à remplir obligatoirement avec les détails demandés</t>
  </si>
  <si>
    <t>Récapitulatif :</t>
  </si>
  <si>
    <t>TOTAL € H.T.</t>
  </si>
  <si>
    <t>TVA (20%)</t>
  </si>
  <si>
    <t>TOTAL € T.T.C.</t>
  </si>
  <si>
    <t>Ref</t>
  </si>
  <si>
    <t>Qté</t>
  </si>
  <si>
    <t>P.U</t>
  </si>
  <si>
    <t>P.T</t>
  </si>
  <si>
    <t>Généralité</t>
  </si>
  <si>
    <t>.01</t>
  </si>
  <si>
    <t>Dossier d'exécution à fournir avant travaux</t>
  </si>
  <si>
    <t>ens</t>
  </si>
  <si>
    <t>.02</t>
  </si>
  <si>
    <t>Dossier des Ouvrages Exécutés à fournir après travaux</t>
  </si>
  <si>
    <t>.03</t>
  </si>
  <si>
    <t>Frais pour la vérification Initiale des installations électriques par un bureau de contrôle agréé</t>
  </si>
  <si>
    <t>SECTION 1 - SOUS TOTAL</t>
  </si>
  <si>
    <t>Installations générales</t>
  </si>
  <si>
    <t>A - Cheminement</t>
  </si>
  <si>
    <t>Chemin de câble Courant Fort avec support et fixation des câbles</t>
  </si>
  <si>
    <t xml:space="preserve">  - 50x200mm</t>
  </si>
  <si>
    <t xml:space="preserve">  - …........................... (à définir)</t>
  </si>
  <si>
    <t>Chemin de câble Courant Faible avec support et fixation des câbles</t>
  </si>
  <si>
    <t xml:space="preserve">  - 50x300mm</t>
  </si>
  <si>
    <t>Tube IRL (Isolant Rigide Lisse) avec fixation</t>
  </si>
  <si>
    <t>.04</t>
  </si>
  <si>
    <t>Gaine ICTA (Isolant Cintrable Transversalement Annelée) intégrée en doublage</t>
  </si>
  <si>
    <t>.05</t>
  </si>
  <si>
    <t>Moulure pour cheminements apparents</t>
  </si>
  <si>
    <t>SECTION 2 - SOUS TOTAL</t>
  </si>
  <si>
    <t>Préparation au chantier</t>
  </si>
  <si>
    <t>Neutralisation et dépose</t>
  </si>
  <si>
    <t>Percements et réservations</t>
  </si>
  <si>
    <t>Provision pour le déplacement des équipements divers.</t>
  </si>
  <si>
    <t xml:space="preserve">Modification des câblages existant suites aux incidences : </t>
  </si>
  <si>
    <t>- le déplacement,mutualisation des TD 1.3 et 1.4</t>
  </si>
  <si>
    <t>- le déplacement du TD 1.5</t>
  </si>
  <si>
    <t>- la mutualisation des TD 1.1 et TD PCN°1</t>
  </si>
  <si>
    <t>- le déplacement et mutualisation des TD 1.6 et 1.8</t>
  </si>
  <si>
    <t>- le déplacement du TD 1.7</t>
  </si>
  <si>
    <t>- le déplacement du TD 2.6</t>
  </si>
  <si>
    <t>- la mutualisation des TD 2.4 et TD mezzanine</t>
  </si>
  <si>
    <t>- la mutualisation des TD recteur et TD open space</t>
  </si>
  <si>
    <t>- le déplacement du TD 3.5</t>
  </si>
  <si>
    <t>- la mutualisation des TD 3.8 et TD salle de musique</t>
  </si>
  <si>
    <t>- le déplacement du TD 3.6</t>
  </si>
  <si>
    <t>Installation électrique provisoire de chantier</t>
  </si>
  <si>
    <t>.06</t>
  </si>
  <si>
    <t>Vérification de l'installation électrique de chantier</t>
  </si>
  <si>
    <t>SECTION 3 - SOUS TOTAL</t>
  </si>
  <si>
    <t>Branchement ENEDIS Existant</t>
  </si>
  <si>
    <t>Démarches administratives auprès du concessionnaire ENEDIS</t>
  </si>
  <si>
    <t>Suppression du branchement C5 existant</t>
  </si>
  <si>
    <t>SECTION 4 - SOUS TOTAL</t>
  </si>
  <si>
    <t>Circuit de terre et liaisons équipotentielles</t>
  </si>
  <si>
    <t>Barre de terre</t>
  </si>
  <si>
    <t>Mise à la terre - Chemins de câble</t>
  </si>
  <si>
    <t>Mise à la terre - Liaisons équipotentielles</t>
  </si>
  <si>
    <t>SECTION 5 - SOUS TOTAL</t>
  </si>
  <si>
    <t>Tableaux électriques</t>
  </si>
  <si>
    <t>Interrupteur VISU 400A</t>
  </si>
  <si>
    <t xml:space="preserve">  - Marque : ….........................</t>
  </si>
  <si>
    <t xml:space="preserve">  - Modèle : ….........................</t>
  </si>
  <si>
    <t>Disjoncteur différentiel 400A</t>
  </si>
  <si>
    <t>Tableau électrique - TGBT</t>
  </si>
  <si>
    <t xml:space="preserve">  - Dimensions : …..................</t>
  </si>
  <si>
    <t>Tableau électrique - TD Accueil (extension)</t>
  </si>
  <si>
    <t>Tableau électrique - TD0.2 archives</t>
  </si>
  <si>
    <t xml:space="preserve">Tableau électrique - TD0.1 </t>
  </si>
  <si>
    <t>.07</t>
  </si>
  <si>
    <t>Tableau électrique TD Clim archives</t>
  </si>
  <si>
    <t>- Mise en conformité</t>
  </si>
  <si>
    <t>.08</t>
  </si>
  <si>
    <t>Tableau électrique - TD1.1</t>
  </si>
  <si>
    <t>.09</t>
  </si>
  <si>
    <t>Tableau électrique - TD1.3</t>
  </si>
  <si>
    <t>.10</t>
  </si>
  <si>
    <t>Tableau électrique - TD1.4</t>
  </si>
  <si>
    <t>.11</t>
  </si>
  <si>
    <t>Tableau électrique - TD1.5</t>
  </si>
  <si>
    <t>.12</t>
  </si>
  <si>
    <t>Tableau électrique - TD Ex -logement</t>
  </si>
  <si>
    <t>.13</t>
  </si>
  <si>
    <t>Tableau électrique - TD 1.6</t>
  </si>
  <si>
    <t>.14</t>
  </si>
  <si>
    <t>Tableau électrique - TD 026</t>
  </si>
  <si>
    <t>.15</t>
  </si>
  <si>
    <t>Tableau électrique - TD 1.8</t>
  </si>
  <si>
    <t>.16</t>
  </si>
  <si>
    <t>Tableau électrique - TD 1.7</t>
  </si>
  <si>
    <t>.17</t>
  </si>
  <si>
    <t>Tableau électrique - TD 1.9</t>
  </si>
  <si>
    <t>.18</t>
  </si>
  <si>
    <t>Tableau électrique - TD 1.10</t>
  </si>
  <si>
    <t>.19</t>
  </si>
  <si>
    <t>Tableau électrique - TD 2.3</t>
  </si>
  <si>
    <t>.20</t>
  </si>
  <si>
    <t>Tableau électrique - TD 2.2</t>
  </si>
  <si>
    <t>.21</t>
  </si>
  <si>
    <t>Tableau électrique - TD 2.6</t>
  </si>
  <si>
    <t>.22</t>
  </si>
  <si>
    <t>Tableau électrique - TD 2.1</t>
  </si>
  <si>
    <t>.23</t>
  </si>
  <si>
    <t>Tableau électrique - TD 2.4</t>
  </si>
  <si>
    <t>.24</t>
  </si>
  <si>
    <t>Tableau électrique - TD 2.5</t>
  </si>
  <si>
    <t>.25</t>
  </si>
  <si>
    <t>Tableau électrique - TD recteur / open space</t>
  </si>
  <si>
    <t>.26</t>
  </si>
  <si>
    <t>Tableau électrique - TD 3.5</t>
  </si>
  <si>
    <t>.27</t>
  </si>
  <si>
    <t>Tableau électrique - TD 3.8</t>
  </si>
  <si>
    <t>.28</t>
  </si>
  <si>
    <t>Tableau électrique - TD 3.6</t>
  </si>
  <si>
    <t>.29</t>
  </si>
  <si>
    <t>Tableau électrique - TD 3.7</t>
  </si>
  <si>
    <t>.30</t>
  </si>
  <si>
    <t>Tableau électrique - TD 4.1</t>
  </si>
  <si>
    <t>SECTION 6 - SOUS TOTAL</t>
  </si>
  <si>
    <t>Comptage d'énergie</t>
  </si>
  <si>
    <t>Comptage d'énergie TGBT</t>
  </si>
  <si>
    <t>Comptage d'énergie Tableaux divisionnaires</t>
  </si>
  <si>
    <t>Programmation, mise en service et essais</t>
  </si>
  <si>
    <t>Formation</t>
  </si>
  <si>
    <t>SECTION 7 - SOUS TOTAL</t>
  </si>
  <si>
    <t>Protection contre la foudre et les surtensions</t>
  </si>
  <si>
    <t xml:space="preserve">Parafoudre type 2 </t>
  </si>
  <si>
    <t>Parafoudre type 2 / 3</t>
  </si>
  <si>
    <t>SECTION 8 - SOUS TOTAL</t>
  </si>
  <si>
    <t>Câblage et alimentations</t>
  </si>
  <si>
    <t>Câblage éclairage</t>
  </si>
  <si>
    <t xml:space="preserve">  - Câble U1000 R02V 2x1,5mm²</t>
  </si>
  <si>
    <t xml:space="preserve">  - Câble U1000 R02V 3G1,5mm²</t>
  </si>
  <si>
    <t xml:space="preserve">  - Câble U1000 R02V 5G1,5mm²</t>
  </si>
  <si>
    <t xml:space="preserve">  - Câble U1000 R02V 3G2,5mm²</t>
  </si>
  <si>
    <t xml:space="preserve">  - Câble U1000 R02V 5G2,5mm²</t>
  </si>
  <si>
    <t>Câblage éclairage sécurité</t>
  </si>
  <si>
    <t>Câblage Prises de courant</t>
  </si>
  <si>
    <t>Câblage divers</t>
  </si>
  <si>
    <t xml:space="preserve">  - Câble U1000 R02V 3G4mm²</t>
  </si>
  <si>
    <t xml:space="preserve">  - Câble U1000 R02V 5G4mm²</t>
  </si>
  <si>
    <t xml:space="preserve">  - Câble U1000 R02V 3G6mm²</t>
  </si>
  <si>
    <t xml:space="preserve">  - Câble U1000 R02V 5G6mm²</t>
  </si>
  <si>
    <t xml:space="preserve">  - Câble U1000 R02V 3G10mm²</t>
  </si>
  <si>
    <t xml:space="preserve">  - Câble U1000 R02V 5G10mm²</t>
  </si>
  <si>
    <t xml:space="preserve">  - Liaison C4&lt;--&gt; TGBT</t>
  </si>
  <si>
    <t xml:space="preserve">      - Câble ….....................(à définir)</t>
  </si>
  <si>
    <t xml:space="preserve">  - Liaison TGBT &lt;--&gt; TD 0.2 Archives</t>
  </si>
  <si>
    <t xml:space="preserve">  - Liaison TD0.1 &lt;--&gt; TD IRVE</t>
  </si>
  <si>
    <t xml:space="preserve">  - Liaison TGBT&lt;--&gt; TD Accueil</t>
  </si>
  <si>
    <t xml:space="preserve">  - Liaison TGBT&lt;--&gt; TD1.1 </t>
  </si>
  <si>
    <t xml:space="preserve">  - Liaison TGBT &lt;--&gt; Colonne aile gauche</t>
  </si>
  <si>
    <t xml:space="preserve">  - Liaison TD1.4 &lt;--&gt; TD1.3</t>
  </si>
  <si>
    <t xml:space="preserve">  - Liaison TD2.2 &lt;--&gt; TD2.3</t>
  </si>
  <si>
    <t xml:space="preserve">  - Liaison TD2.2 &lt;--&gt; TD2.6</t>
  </si>
  <si>
    <t xml:space="preserve">  - Liaison TD2.1 &lt;--&gt; TD recteur</t>
  </si>
  <si>
    <t xml:space="preserve">  - Liaison TGBT &lt;--&gt; Colonne aile droite</t>
  </si>
  <si>
    <t xml:space="preserve">  - Liaison TD1.6 &lt;--&gt; TD ex logement</t>
  </si>
  <si>
    <t xml:space="preserve">  - Liaison TD1.9 &lt;--&gt; TD 1.7</t>
  </si>
  <si>
    <t xml:space="preserve">  - Liaison TD1.7 &lt;--&gt; TD service médical</t>
  </si>
  <si>
    <t xml:space="preserve">  - Liaison TD1.9 &lt;--&gt; TD 01</t>
  </si>
  <si>
    <t xml:space="preserve">  - Liaison TD3.8 &lt;--&gt; TD Musique</t>
  </si>
  <si>
    <t>Alimentations spécifiques :</t>
  </si>
  <si>
    <t xml:space="preserve">  -SSI1 - ….........................(câble CR1  section à définir)</t>
  </si>
  <si>
    <t xml:space="preserve">  -INTS1 - ….........................(câble CR1  section à définir)</t>
  </si>
  <si>
    <t>Boitiers de dérivation de niveau 160A colonnes</t>
  </si>
  <si>
    <t>Boite de dérivation</t>
  </si>
  <si>
    <t>Boite de dérivation résistante au feu</t>
  </si>
  <si>
    <t>SECTION 9 - SOUS TOTAL</t>
  </si>
  <si>
    <t>Appareillage</t>
  </si>
  <si>
    <t>Détecteurs de présence</t>
  </si>
  <si>
    <t xml:space="preserve">  - Locaux secs - détecteur présence Corridor</t>
  </si>
  <si>
    <t xml:space="preserve">     - Marque : ….........................</t>
  </si>
  <si>
    <t xml:space="preserve">     - Modèle : ….........................</t>
  </si>
  <si>
    <t xml:space="preserve">  - Locaux techniques/extérieur - détecteur présence saillie</t>
  </si>
  <si>
    <t>Télécommande paramétrage détecteur de présence</t>
  </si>
  <si>
    <t>Formation paramétrage détecteur de présence</t>
  </si>
  <si>
    <t>Coupure d'urgence électrique</t>
  </si>
  <si>
    <t xml:space="preserve">  - Coffret de coupure</t>
  </si>
  <si>
    <t xml:space="preserve">  - xG1,5mm² type CR1-C1</t>
  </si>
  <si>
    <t>SECTION 10 - SOUS TOTAL</t>
  </si>
  <si>
    <t>Éclairage intérieur</t>
  </si>
  <si>
    <t>Luminaire type D1</t>
  </si>
  <si>
    <t>Luminaire type E1</t>
  </si>
  <si>
    <t xml:space="preserve">Eclairage de sécurité par blocs autonomes  </t>
  </si>
  <si>
    <t>Bloc autonome d'évacuation BAES - Locaux secs</t>
  </si>
  <si>
    <t>Bloc autonome d'évacuation BAES - Etanche</t>
  </si>
  <si>
    <t>Bloc autonome portatif d’intervention BAPI</t>
  </si>
  <si>
    <t>Bloc autonome d''ambiance spot</t>
  </si>
  <si>
    <t>Télécommande de pilotage</t>
  </si>
  <si>
    <t>Signalétique</t>
  </si>
  <si>
    <t>SECTION 13 - SOUS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</si>
</sst>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A3200"/>
      <name val="Calibri"/>
      <family val="2"/>
    </font>
    <font>
      <b/>
      <sz val="11"/>
      <color theme="1"/>
      <name val="Calibri"/>
      <family val="2"/>
    </font>
    <font>
      <sz val="11"/>
      <color rgb="FFD76E50"/>
      <name val="Calibri"/>
      <family val="2"/>
    </font>
    <font>
      <sz val="12"/>
      <color rgb="FFFA3200"/>
      <name val="Calibri"/>
      <family val="2"/>
    </font>
    <font>
      <b/>
      <i/>
      <sz val="12"/>
      <color rgb="FFFA3200"/>
      <name val="Calibri"/>
      <family val="2"/>
    </font>
    <font>
      <i/>
      <sz val="11"/>
      <color rgb="FFD76E50"/>
      <name val="Calibri"/>
      <family val="2"/>
    </font>
    <font>
      <sz val="8"/>
      <name val="Aptos Narrow"/>
      <family val="2"/>
      <scheme val="minor"/>
    </font>
    <font>
      <i/>
      <sz val="11"/>
      <name val="Calibri"/>
      <family val="2"/>
    </font>
    <font>
      <b/>
      <sz val="14"/>
      <color theme="1"/>
      <name val="Calibri"/>
      <family val="2"/>
    </font>
    <font>
      <sz val="11"/>
      <color rgb="FFFF0000"/>
      <name val="Aptos Narrow"/>
      <family val="2"/>
      <scheme val="minor"/>
    </font>
    <font>
      <sz val="21"/>
      <color theme="1"/>
      <name val="Calibri"/>
      <family val="2"/>
    </font>
    <font>
      <b/>
      <sz val="24"/>
      <color theme="1"/>
      <name val="Calibri"/>
      <family val="2"/>
    </font>
    <font>
      <sz val="18"/>
      <color theme="1"/>
      <name val="Calibri"/>
      <family val="2"/>
    </font>
    <font>
      <sz val="24"/>
      <color theme="1"/>
      <name val="Calibri"/>
      <family val="2"/>
    </font>
    <font>
      <b/>
      <sz val="18"/>
      <color theme="1"/>
      <name val="Calibri"/>
      <family val="2"/>
    </font>
    <font>
      <b/>
      <sz val="20"/>
      <name val="Aptos Narrow"/>
      <family val="2"/>
      <scheme val="minor"/>
    </font>
    <font>
      <sz val="1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1"/>
      <name val="Aptos Narrow"/>
      <family val="2"/>
      <scheme val="minor"/>
    </font>
    <font>
      <b/>
      <u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8"/>
      <name val="Aptos Narrow"/>
      <family val="2"/>
      <scheme val="minor"/>
    </font>
    <font>
      <b/>
      <sz val="18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76E50"/>
        <bgColor indexed="64"/>
      </patternFill>
    </fill>
    <fill>
      <patternFill patternType="solid">
        <fgColor rgb="FFCD3200"/>
        <bgColor indexed="64"/>
      </patternFill>
    </fill>
    <fill>
      <patternFill patternType="solid">
        <fgColor rgb="FFC8C8C8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4" fontId="2" fillId="0" borderId="0" xfId="1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44" fontId="6" fillId="2" borderId="12" xfId="1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44" fontId="2" fillId="0" borderId="12" xfId="1" applyFont="1" applyBorder="1" applyAlignment="1" applyProtection="1">
      <alignment horizontal="center" vertical="center"/>
      <protection locked="0"/>
    </xf>
    <xf numFmtId="44" fontId="8" fillId="0" borderId="0" xfId="1" applyFont="1" applyBorder="1" applyAlignment="1" applyProtection="1">
      <alignment horizontal="center" vertical="center"/>
      <protection locked="0"/>
    </xf>
    <xf numFmtId="44" fontId="7" fillId="0" borderId="0" xfId="1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vertical="center"/>
      <protection locked="0"/>
    </xf>
    <xf numFmtId="44" fontId="2" fillId="0" borderId="0" xfId="1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vertical="center"/>
      <protection locked="0"/>
    </xf>
    <xf numFmtId="0" fontId="2" fillId="0" borderId="23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44" fontId="6" fillId="0" borderId="12" xfId="1" applyFont="1" applyBorder="1" applyAlignment="1" applyProtection="1">
      <alignment horizontal="center" vertical="center"/>
      <protection locked="0"/>
    </xf>
    <xf numFmtId="44" fontId="2" fillId="0" borderId="0" xfId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" applyFont="1" applyAlignment="1" applyProtection="1">
      <alignment vertical="center"/>
      <protection locked="0"/>
    </xf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 indent="3"/>
    </xf>
    <xf numFmtId="0" fontId="14" fillId="0" borderId="0" xfId="0" applyFont="1"/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center"/>
    </xf>
    <xf numFmtId="44" fontId="21" fillId="0" borderId="0" xfId="1" applyFont="1" applyFill="1" applyAlignment="1">
      <alignment horizontal="center"/>
    </xf>
    <xf numFmtId="44" fontId="21" fillId="0" borderId="0" xfId="1" applyFont="1" applyFill="1" applyAlignment="1">
      <alignment horizontal="center" vertical="top"/>
    </xf>
    <xf numFmtId="0" fontId="21" fillId="0" borderId="0" xfId="0" applyFont="1" applyAlignment="1">
      <alignment vertical="top"/>
    </xf>
    <xf numFmtId="0" fontId="21" fillId="0" borderId="0" xfId="0" applyFont="1"/>
    <xf numFmtId="0" fontId="23" fillId="0" borderId="0" xfId="0" applyFont="1" applyAlignment="1">
      <alignment vertical="top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44" fontId="23" fillId="0" borderId="0" xfId="1" applyFont="1" applyAlignment="1">
      <alignment horizontal="center"/>
    </xf>
    <xf numFmtId="44" fontId="23" fillId="0" borderId="0" xfId="1" applyFont="1" applyAlignment="1">
      <alignment horizontal="center" vertical="top"/>
    </xf>
    <xf numFmtId="0" fontId="21" fillId="0" borderId="0" xfId="0" applyFont="1" applyAlignment="1">
      <alignment wrapText="1"/>
    </xf>
    <xf numFmtId="44" fontId="21" fillId="0" borderId="0" xfId="1" applyFont="1" applyAlignment="1">
      <alignment horizontal="center"/>
    </xf>
    <xf numFmtId="44" fontId="21" fillId="0" borderId="0" xfId="1" applyFont="1" applyAlignment="1">
      <alignment horizontal="center" vertical="top"/>
    </xf>
    <xf numFmtId="0" fontId="24" fillId="0" borderId="17" xfId="0" applyFont="1" applyBorder="1" applyAlignment="1">
      <alignment vertical="top"/>
    </xf>
    <xf numFmtId="0" fontId="21" fillId="0" borderId="17" xfId="0" applyFont="1" applyBorder="1" applyAlignment="1">
      <alignment vertical="top"/>
    </xf>
    <xf numFmtId="0" fontId="21" fillId="0" borderId="17" xfId="0" applyFont="1" applyBorder="1"/>
    <xf numFmtId="0" fontId="21" fillId="0" borderId="17" xfId="0" applyFont="1" applyBorder="1" applyAlignment="1">
      <alignment horizontal="center"/>
    </xf>
    <xf numFmtId="0" fontId="21" fillId="0" borderId="17" xfId="0" applyFont="1" applyBorder="1" applyAlignment="1">
      <alignment horizontal="center" vertical="top"/>
    </xf>
    <xf numFmtId="44" fontId="21" fillId="0" borderId="17" xfId="1" applyFont="1" applyBorder="1" applyAlignment="1">
      <alignment horizontal="center"/>
    </xf>
    <xf numFmtId="44" fontId="21" fillId="0" borderId="17" xfId="1" applyFont="1" applyBorder="1" applyAlignment="1">
      <alignment horizontal="center" vertical="top"/>
    </xf>
    <xf numFmtId="0" fontId="23" fillId="0" borderId="17" xfId="0" applyFont="1" applyBorder="1" applyAlignment="1">
      <alignment vertical="top"/>
    </xf>
    <xf numFmtId="0" fontId="23" fillId="0" borderId="17" xfId="0" applyFont="1" applyBorder="1" applyAlignment="1">
      <alignment horizontal="right"/>
    </xf>
    <xf numFmtId="0" fontId="23" fillId="0" borderId="17" xfId="0" applyFont="1" applyBorder="1" applyAlignment="1">
      <alignment horizontal="center"/>
    </xf>
    <xf numFmtId="0" fontId="23" fillId="0" borderId="17" xfId="0" applyFont="1" applyBorder="1" applyAlignment="1">
      <alignment horizontal="center" vertical="top"/>
    </xf>
    <xf numFmtId="44" fontId="23" fillId="0" borderId="17" xfId="1" applyFont="1" applyBorder="1" applyAlignment="1">
      <alignment horizontal="center"/>
    </xf>
    <xf numFmtId="44" fontId="23" fillId="0" borderId="12" xfId="1" applyFont="1" applyBorder="1" applyAlignment="1">
      <alignment horizontal="center" vertical="top"/>
    </xf>
    <xf numFmtId="0" fontId="25" fillId="0" borderId="0" xfId="0" applyFont="1"/>
    <xf numFmtId="0" fontId="23" fillId="0" borderId="0" xfId="0" applyFont="1" applyAlignment="1">
      <alignment horizontal="right"/>
    </xf>
    <xf numFmtId="44" fontId="23" fillId="0" borderId="0" xfId="1" applyFont="1" applyBorder="1" applyAlignment="1">
      <alignment horizontal="center"/>
    </xf>
    <xf numFmtId="0" fontId="23" fillId="0" borderId="20" xfId="0" applyFont="1" applyBorder="1" applyAlignment="1">
      <alignment vertical="top"/>
    </xf>
    <xf numFmtId="0" fontId="23" fillId="0" borderId="20" xfId="0" applyFont="1" applyBorder="1" applyAlignment="1">
      <alignment horizontal="right"/>
    </xf>
    <xf numFmtId="0" fontId="23" fillId="0" borderId="20" xfId="0" applyFont="1" applyBorder="1" applyAlignment="1">
      <alignment horizontal="center"/>
    </xf>
    <xf numFmtId="0" fontId="23" fillId="0" borderId="20" xfId="0" applyFont="1" applyBorder="1" applyAlignment="1">
      <alignment horizontal="center" vertical="top"/>
    </xf>
    <xf numFmtId="44" fontId="23" fillId="0" borderId="20" xfId="1" applyFont="1" applyBorder="1" applyAlignment="1">
      <alignment horizontal="center"/>
    </xf>
    <xf numFmtId="44" fontId="23" fillId="0" borderId="0" xfId="1" applyFont="1" applyBorder="1" applyAlignment="1">
      <alignment horizontal="center" vertical="top"/>
    </xf>
    <xf numFmtId="0" fontId="26" fillId="0" borderId="0" xfId="0" applyFont="1" applyAlignment="1">
      <alignment vertical="top"/>
    </xf>
    <xf numFmtId="0" fontId="26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top"/>
    </xf>
    <xf numFmtId="44" fontId="26" fillId="0" borderId="0" xfId="1" applyFont="1" applyFill="1" applyAlignment="1">
      <alignment horizontal="center"/>
    </xf>
    <xf numFmtId="44" fontId="26" fillId="0" borderId="0" xfId="1" applyFont="1" applyFill="1" applyAlignment="1">
      <alignment horizontal="center" vertical="top"/>
    </xf>
    <xf numFmtId="0" fontId="27" fillId="0" borderId="0" xfId="0" applyFont="1"/>
    <xf numFmtId="0" fontId="23" fillId="0" borderId="13" xfId="0" applyFont="1" applyBorder="1" applyAlignment="1">
      <alignment vertical="top"/>
    </xf>
    <xf numFmtId="0" fontId="23" fillId="0" borderId="14" xfId="0" applyFont="1" applyBorder="1" applyAlignment="1">
      <alignment vertical="top"/>
    </xf>
    <xf numFmtId="0" fontId="23" fillId="0" borderId="14" xfId="0" applyFont="1" applyBorder="1" applyAlignment="1">
      <alignment horizontal="left"/>
    </xf>
    <xf numFmtId="0" fontId="23" fillId="0" borderId="14" xfId="0" applyFont="1" applyBorder="1" applyAlignment="1">
      <alignment horizontal="center"/>
    </xf>
    <xf numFmtId="0" fontId="23" fillId="0" borderId="14" xfId="0" applyFont="1" applyBorder="1" applyAlignment="1">
      <alignment horizontal="center" vertical="top"/>
    </xf>
    <xf numFmtId="44" fontId="23" fillId="0" borderId="14" xfId="1" applyFont="1" applyFill="1" applyBorder="1" applyAlignment="1">
      <alignment horizontal="center"/>
    </xf>
    <xf numFmtId="44" fontId="23" fillId="0" borderId="15" xfId="1" applyFont="1" applyFill="1" applyBorder="1" applyAlignment="1">
      <alignment horizontal="center" vertical="top"/>
    </xf>
    <xf numFmtId="0" fontId="23" fillId="0" borderId="0" xfId="0" applyFont="1" applyAlignment="1">
      <alignment horizontal="left"/>
    </xf>
    <xf numFmtId="44" fontId="23" fillId="0" borderId="0" xfId="1" applyFont="1" applyFill="1" applyBorder="1" applyAlignment="1">
      <alignment horizontal="center"/>
    </xf>
    <xf numFmtId="44" fontId="23" fillId="0" borderId="0" xfId="1" applyFont="1" applyFill="1" applyBorder="1" applyAlignment="1">
      <alignment horizontal="center" vertical="top"/>
    </xf>
    <xf numFmtId="44" fontId="23" fillId="0" borderId="0" xfId="1" applyFont="1" applyFill="1" applyAlignment="1">
      <alignment horizontal="center"/>
    </xf>
    <xf numFmtId="44" fontId="23" fillId="0" borderId="0" xfId="1" applyFont="1" applyFill="1" applyAlignment="1">
      <alignment horizontal="center" vertical="top"/>
    </xf>
    <xf numFmtId="0" fontId="21" fillId="0" borderId="0" xfId="0" quotePrefix="1" applyFont="1"/>
    <xf numFmtId="0" fontId="18" fillId="3" borderId="0" xfId="0" applyFont="1" applyFill="1" applyAlignment="1">
      <alignment horizontal="left" vertical="center" wrapText="1" indent="4"/>
    </xf>
    <xf numFmtId="0" fontId="15" fillId="4" borderId="0" xfId="0" applyFont="1" applyFill="1" applyAlignment="1">
      <alignment horizontal="left" vertical="center" wrapText="1" indent="3"/>
    </xf>
    <xf numFmtId="0" fontId="15" fillId="4" borderId="0" xfId="0" applyFont="1" applyFill="1" applyAlignment="1">
      <alignment horizontal="left" vertical="center" indent="3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center" vertical="top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9" fillId="0" borderId="0" xfId="0" applyFont="1" applyAlignment="1" applyProtection="1">
      <alignment horizontal="right" vertical="center"/>
      <protection locked="0"/>
    </xf>
    <xf numFmtId="0" fontId="13" fillId="0" borderId="16" xfId="0" applyFont="1" applyBorder="1" applyAlignment="1" applyProtection="1">
      <alignment horizontal="left" vertical="center"/>
      <protection locked="0"/>
    </xf>
    <xf numFmtId="0" fontId="13" fillId="0" borderId="17" xfId="0" applyFont="1" applyBorder="1" applyAlignment="1" applyProtection="1">
      <alignment horizontal="left" vertical="center"/>
      <protection locked="0"/>
    </xf>
    <xf numFmtId="0" fontId="13" fillId="0" borderId="18" xfId="0" applyFont="1" applyBorder="1" applyAlignment="1" applyProtection="1">
      <alignment horizontal="left" vertical="center"/>
      <protection locked="0"/>
    </xf>
    <xf numFmtId="0" fontId="13" fillId="0" borderId="19" xfId="0" applyFont="1" applyBorder="1" applyAlignment="1" applyProtection="1">
      <alignment horizontal="left" vertical="center"/>
      <protection locked="0"/>
    </xf>
    <xf numFmtId="0" fontId="13" fillId="0" borderId="20" xfId="0" applyFont="1" applyBorder="1" applyAlignment="1" applyProtection="1">
      <alignment horizontal="left" vertical="center"/>
      <protection locked="0"/>
    </xf>
    <xf numFmtId="0" fontId="13" fillId="0" borderId="21" xfId="0" applyFont="1" applyBorder="1" applyAlignment="1" applyProtection="1">
      <alignment horizontal="left" vertical="center"/>
      <protection locked="0"/>
    </xf>
    <xf numFmtId="44" fontId="13" fillId="0" borderId="22" xfId="1" applyFont="1" applyBorder="1" applyAlignment="1" applyProtection="1">
      <alignment horizontal="center" vertical="center"/>
      <protection locked="0"/>
    </xf>
    <xf numFmtId="44" fontId="13" fillId="0" borderId="23" xfId="1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8C8C8"/>
      <color rgb="FFCD3200"/>
      <color rgb="FFD76E50"/>
      <color rgb="FFFA3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695325</xdr:colOff>
      <xdr:row>2</xdr:row>
      <xdr:rowOff>209550</xdr:rowOff>
    </xdr:to>
    <xdr:pic>
      <xdr:nvPicPr>
        <xdr:cNvPr id="7" name="Image 2" descr="Une image contenant texte, logo, Graphique, graphisme&#10;&#10;Description générée automatiquement">
          <a:extLst>
            <a:ext uri="{FF2B5EF4-FFF2-40B4-BE49-F238E27FC236}">
              <a16:creationId xmlns:a16="http://schemas.microsoft.com/office/drawing/2014/main" id="{4BAC2CE7-2C67-7007-3381-4F973577B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4" t="34103" r="13304" b="32730"/>
        <a:stretch>
          <a:fillRect/>
        </a:stretch>
      </xdr:blipFill>
      <xdr:spPr bwMode="auto">
        <a:xfrm>
          <a:off x="0" y="0"/>
          <a:ext cx="298132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415925</xdr:colOff>
      <xdr:row>121</xdr:row>
      <xdr:rowOff>189230</xdr:rowOff>
    </xdr:from>
    <xdr:to>
      <xdr:col>8</xdr:col>
      <xdr:colOff>415925</xdr:colOff>
      <xdr:row>124</xdr:row>
      <xdr:rowOff>157480</xdr:rowOff>
    </xdr:to>
    <xdr:cxnSp macro="">
      <xdr:nvCxnSpPr>
        <xdr:cNvPr id="9" name="LIGNE BAS DE PAGE">
          <a:extLst>
            <a:ext uri="{FF2B5EF4-FFF2-40B4-BE49-F238E27FC236}">
              <a16:creationId xmlns:a16="http://schemas.microsoft.com/office/drawing/2014/main" id="{25A74F2C-DE63-BC57-A82B-B0A1B553C520}"/>
            </a:ext>
          </a:extLst>
        </xdr:cNvPr>
        <xdr:cNvCxnSpPr/>
      </xdr:nvCxnSpPr>
      <xdr:spPr>
        <a:xfrm>
          <a:off x="3492500" y="9714230"/>
          <a:ext cx="0" cy="539750"/>
        </a:xfrm>
        <a:prstGeom prst="line">
          <a:avLst/>
        </a:prstGeom>
        <a:ln w="12700" cap="rnd">
          <a:solidFill>
            <a:srgbClr val="D2CAC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28</xdr:row>
      <xdr:rowOff>110490</xdr:rowOff>
    </xdr:from>
    <xdr:to>
      <xdr:col>4</xdr:col>
      <xdr:colOff>407670</xdr:colOff>
      <xdr:row>32</xdr:row>
      <xdr:rowOff>123825</xdr:rowOff>
    </xdr:to>
    <xdr:sp macro="" textlink="">
      <xdr:nvSpPr>
        <xdr:cNvPr id="13" name="CONCEPTIS BAS DE PAGE">
          <a:extLst>
            <a:ext uri="{FF2B5EF4-FFF2-40B4-BE49-F238E27FC236}">
              <a16:creationId xmlns:a16="http://schemas.microsoft.com/office/drawing/2014/main" id="{773145DD-4C7E-B02F-8130-7C2FB8AEEB51}"/>
            </a:ext>
          </a:extLst>
        </xdr:cNvPr>
        <xdr:cNvSpPr txBox="1"/>
      </xdr:nvSpPr>
      <xdr:spPr>
        <a:xfrm>
          <a:off x="0" y="7997190"/>
          <a:ext cx="3455670" cy="7753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CONCEPTIS</a:t>
          </a:r>
        </a:p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4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Longue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Vue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des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Architectes,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14111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Louvigny</a:t>
          </a:r>
        </a:p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02 31 74 74 10</a:t>
          </a:r>
          <a:r>
            <a:rPr lang="fr-FR" sz="1200" spc="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solidFill>
                <a:srgbClr val="E30613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•</a:t>
          </a:r>
          <a:r>
            <a:rPr lang="fr-FR" sz="1200" spc="200">
              <a:solidFill>
                <a:srgbClr val="E30613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 u="sng" spc="-1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secretariat@conceptis-ing.com</a:t>
          </a:r>
          <a:endParaRPr lang="fr-FR" sz="1200">
            <a:effectLst/>
            <a:latin typeface="Calibri" panose="020F0502020204030204" pitchFamily="34" charset="0"/>
            <a:ea typeface="Times New Roman" panose="02020603050405020304" pitchFamily="18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5</xdr:col>
      <xdr:colOff>609600</xdr:colOff>
      <xdr:row>28</xdr:row>
      <xdr:rowOff>19050</xdr:rowOff>
    </xdr:from>
    <xdr:to>
      <xdr:col>7</xdr:col>
      <xdr:colOff>728980</xdr:colOff>
      <xdr:row>33</xdr:row>
      <xdr:rowOff>188595</xdr:rowOff>
    </xdr:to>
    <xdr:grpSp>
      <xdr:nvGrpSpPr>
        <xdr:cNvPr id="15" name="FLAMME">
          <a:extLst>
            <a:ext uri="{FF2B5EF4-FFF2-40B4-BE49-F238E27FC236}">
              <a16:creationId xmlns:a16="http://schemas.microsoft.com/office/drawing/2014/main" id="{CFBDCBE6-CEDC-C49D-D4CC-3577B970AB61}"/>
            </a:ext>
          </a:extLst>
        </xdr:cNvPr>
        <xdr:cNvGrpSpPr/>
      </xdr:nvGrpSpPr>
      <xdr:grpSpPr>
        <a:xfrm>
          <a:off x="4419600" y="7543800"/>
          <a:ext cx="1643380" cy="1283970"/>
          <a:chOff x="0" y="0"/>
          <a:chExt cx="1771820" cy="1345565"/>
        </a:xfrm>
      </xdr:grpSpPr>
      <xdr:sp macro="" textlink="">
        <xdr:nvSpPr>
          <xdr:cNvPr id="16" name="Graphic 17">
            <a:extLst>
              <a:ext uri="{FF2B5EF4-FFF2-40B4-BE49-F238E27FC236}">
                <a16:creationId xmlns:a16="http://schemas.microsoft.com/office/drawing/2014/main" id="{8F50618B-809A-CF94-FDC4-7266D35547F5}"/>
              </a:ext>
            </a:extLst>
          </xdr:cNvPr>
          <xdr:cNvSpPr>
            <a:spLocks/>
          </xdr:cNvSpPr>
        </xdr:nvSpPr>
        <xdr:spPr>
          <a:xfrm>
            <a:off x="0" y="0"/>
            <a:ext cx="1207770" cy="1345565"/>
          </a:xfrm>
          <a:custGeom>
            <a:avLst/>
            <a:gdLst/>
            <a:ahLst/>
            <a:cxnLst/>
            <a:rect l="l" t="t" r="r" b="b"/>
            <a:pathLst>
              <a:path w="1207770" h="1345565">
                <a:moveTo>
                  <a:pt x="561047" y="0"/>
                </a:moveTo>
                <a:lnTo>
                  <a:pt x="555929" y="5880"/>
                </a:lnTo>
                <a:lnTo>
                  <a:pt x="559396" y="10236"/>
                </a:lnTo>
                <a:lnTo>
                  <a:pt x="587131" y="47490"/>
                </a:lnTo>
                <a:lnTo>
                  <a:pt x="612586" y="86768"/>
                </a:lnTo>
                <a:lnTo>
                  <a:pt x="635520" y="127873"/>
                </a:lnTo>
                <a:lnTo>
                  <a:pt x="655686" y="170610"/>
                </a:lnTo>
                <a:lnTo>
                  <a:pt x="672841" y="214783"/>
                </a:lnTo>
                <a:lnTo>
                  <a:pt x="686740" y="260196"/>
                </a:lnTo>
                <a:lnTo>
                  <a:pt x="697139" y="306653"/>
                </a:lnTo>
                <a:lnTo>
                  <a:pt x="703794" y="353958"/>
                </a:lnTo>
                <a:lnTo>
                  <a:pt x="706460" y="401916"/>
                </a:lnTo>
                <a:lnTo>
                  <a:pt x="704893" y="450330"/>
                </a:lnTo>
                <a:lnTo>
                  <a:pt x="698849" y="499005"/>
                </a:lnTo>
                <a:lnTo>
                  <a:pt x="688082" y="547745"/>
                </a:lnTo>
                <a:lnTo>
                  <a:pt x="672350" y="596353"/>
                </a:lnTo>
                <a:lnTo>
                  <a:pt x="653632" y="640667"/>
                </a:lnTo>
                <a:lnTo>
                  <a:pt x="631960" y="682817"/>
                </a:lnTo>
                <a:lnTo>
                  <a:pt x="607590" y="723008"/>
                </a:lnTo>
                <a:lnTo>
                  <a:pt x="580780" y="761445"/>
                </a:lnTo>
                <a:lnTo>
                  <a:pt x="551785" y="798333"/>
                </a:lnTo>
                <a:lnTo>
                  <a:pt x="520861" y="833877"/>
                </a:lnTo>
                <a:lnTo>
                  <a:pt x="488267" y="868283"/>
                </a:lnTo>
                <a:lnTo>
                  <a:pt x="454256" y="901755"/>
                </a:lnTo>
                <a:lnTo>
                  <a:pt x="419087" y="934499"/>
                </a:lnTo>
                <a:lnTo>
                  <a:pt x="383015" y="966719"/>
                </a:lnTo>
                <a:lnTo>
                  <a:pt x="346298" y="998621"/>
                </a:lnTo>
                <a:lnTo>
                  <a:pt x="271950" y="1062290"/>
                </a:lnTo>
                <a:lnTo>
                  <a:pt x="234832" y="1094467"/>
                </a:lnTo>
                <a:lnTo>
                  <a:pt x="198095" y="1127146"/>
                </a:lnTo>
                <a:lnTo>
                  <a:pt x="161993" y="1160533"/>
                </a:lnTo>
                <a:lnTo>
                  <a:pt x="126784" y="1194831"/>
                </a:lnTo>
                <a:lnTo>
                  <a:pt x="92723" y="1230247"/>
                </a:lnTo>
                <a:lnTo>
                  <a:pt x="60068" y="1266984"/>
                </a:lnTo>
                <a:lnTo>
                  <a:pt x="29075" y="1305249"/>
                </a:lnTo>
                <a:lnTo>
                  <a:pt x="0" y="1345247"/>
                </a:lnTo>
                <a:lnTo>
                  <a:pt x="1175004" y="1345247"/>
                </a:lnTo>
                <a:lnTo>
                  <a:pt x="1186152" y="1303408"/>
                </a:lnTo>
                <a:lnTo>
                  <a:pt x="1195228" y="1259210"/>
                </a:lnTo>
                <a:lnTo>
                  <a:pt x="1201998" y="1212604"/>
                </a:lnTo>
                <a:lnTo>
                  <a:pt x="1206231" y="1163541"/>
                </a:lnTo>
                <a:lnTo>
                  <a:pt x="1207693" y="1111973"/>
                </a:lnTo>
                <a:lnTo>
                  <a:pt x="1205861" y="1040776"/>
                </a:lnTo>
                <a:lnTo>
                  <a:pt x="1200516" y="972122"/>
                </a:lnTo>
                <a:lnTo>
                  <a:pt x="1191888" y="905992"/>
                </a:lnTo>
                <a:lnTo>
                  <a:pt x="1180206" y="842363"/>
                </a:lnTo>
                <a:lnTo>
                  <a:pt x="1165700" y="781215"/>
                </a:lnTo>
                <a:lnTo>
                  <a:pt x="1148597" y="722527"/>
                </a:lnTo>
                <a:lnTo>
                  <a:pt x="1129128" y="666276"/>
                </a:lnTo>
                <a:lnTo>
                  <a:pt x="1107522" y="612443"/>
                </a:lnTo>
                <a:lnTo>
                  <a:pt x="1084007" y="561006"/>
                </a:lnTo>
                <a:lnTo>
                  <a:pt x="1058814" y="511943"/>
                </a:lnTo>
                <a:lnTo>
                  <a:pt x="1032170" y="465234"/>
                </a:lnTo>
                <a:lnTo>
                  <a:pt x="1004306" y="420857"/>
                </a:lnTo>
                <a:lnTo>
                  <a:pt x="975450" y="378791"/>
                </a:lnTo>
                <a:lnTo>
                  <a:pt x="945831" y="339015"/>
                </a:lnTo>
                <a:lnTo>
                  <a:pt x="915680" y="301508"/>
                </a:lnTo>
                <a:lnTo>
                  <a:pt x="885224" y="266248"/>
                </a:lnTo>
                <a:lnTo>
                  <a:pt x="854692" y="233215"/>
                </a:lnTo>
                <a:lnTo>
                  <a:pt x="824315" y="202388"/>
                </a:lnTo>
                <a:lnTo>
                  <a:pt x="794322" y="173744"/>
                </a:lnTo>
                <a:lnTo>
                  <a:pt x="764940" y="147263"/>
                </a:lnTo>
                <a:lnTo>
                  <a:pt x="708931" y="100705"/>
                </a:lnTo>
                <a:lnTo>
                  <a:pt x="658121" y="62544"/>
                </a:lnTo>
                <a:lnTo>
                  <a:pt x="614344" y="32611"/>
                </a:lnTo>
                <a:lnTo>
                  <a:pt x="579432" y="10737"/>
                </a:lnTo>
                <a:lnTo>
                  <a:pt x="561047" y="0"/>
                </a:lnTo>
                <a:close/>
              </a:path>
            </a:pathLst>
          </a:custGeom>
          <a:solidFill>
            <a:srgbClr val="D9222A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" name="Graphic 18">
            <a:extLst>
              <a:ext uri="{FF2B5EF4-FFF2-40B4-BE49-F238E27FC236}">
                <a16:creationId xmlns:a16="http://schemas.microsoft.com/office/drawing/2014/main" id="{3D30907F-8157-2B4C-8035-97AD7E95227E}"/>
              </a:ext>
            </a:extLst>
          </xdr:cNvPr>
          <xdr:cNvSpPr>
            <a:spLocks/>
          </xdr:cNvSpPr>
        </xdr:nvSpPr>
        <xdr:spPr>
          <a:xfrm>
            <a:off x="1281600" y="720000"/>
            <a:ext cx="490220" cy="624840"/>
          </a:xfrm>
          <a:custGeom>
            <a:avLst/>
            <a:gdLst/>
            <a:ahLst/>
            <a:cxnLst/>
            <a:rect l="l" t="t" r="r" b="b"/>
            <a:pathLst>
              <a:path w="490220" h="624840">
                <a:moveTo>
                  <a:pt x="141236" y="0"/>
                </a:moveTo>
                <a:lnTo>
                  <a:pt x="135178" y="2413"/>
                </a:lnTo>
                <a:lnTo>
                  <a:pt x="136593" y="68858"/>
                </a:lnTo>
                <a:lnTo>
                  <a:pt x="135443" y="127810"/>
                </a:lnTo>
                <a:lnTo>
                  <a:pt x="132038" y="184237"/>
                </a:lnTo>
                <a:lnTo>
                  <a:pt x="126496" y="238206"/>
                </a:lnTo>
                <a:lnTo>
                  <a:pt x="118936" y="289786"/>
                </a:lnTo>
                <a:lnTo>
                  <a:pt x="109475" y="339043"/>
                </a:lnTo>
                <a:lnTo>
                  <a:pt x="98233" y="386044"/>
                </a:lnTo>
                <a:lnTo>
                  <a:pt x="85328" y="430857"/>
                </a:lnTo>
                <a:lnTo>
                  <a:pt x="70878" y="473550"/>
                </a:lnTo>
                <a:lnTo>
                  <a:pt x="55002" y="514189"/>
                </a:lnTo>
                <a:lnTo>
                  <a:pt x="37818" y="552842"/>
                </a:lnTo>
                <a:lnTo>
                  <a:pt x="19444" y="589576"/>
                </a:lnTo>
                <a:lnTo>
                  <a:pt x="0" y="624459"/>
                </a:lnTo>
                <a:lnTo>
                  <a:pt x="490207" y="624459"/>
                </a:lnTo>
                <a:lnTo>
                  <a:pt x="465489" y="556826"/>
                </a:lnTo>
                <a:lnTo>
                  <a:pt x="438782" y="491837"/>
                </a:lnTo>
                <a:lnTo>
                  <a:pt x="410583" y="429728"/>
                </a:lnTo>
                <a:lnTo>
                  <a:pt x="381390" y="370734"/>
                </a:lnTo>
                <a:lnTo>
                  <a:pt x="351701" y="315090"/>
                </a:lnTo>
                <a:lnTo>
                  <a:pt x="322013" y="263031"/>
                </a:lnTo>
                <a:lnTo>
                  <a:pt x="292823" y="214791"/>
                </a:lnTo>
                <a:lnTo>
                  <a:pt x="264631" y="170608"/>
                </a:lnTo>
                <a:lnTo>
                  <a:pt x="237933" y="130714"/>
                </a:lnTo>
                <a:lnTo>
                  <a:pt x="213228" y="95347"/>
                </a:lnTo>
                <a:lnTo>
                  <a:pt x="171785" y="39129"/>
                </a:lnTo>
                <a:lnTo>
                  <a:pt x="144284" y="3835"/>
                </a:lnTo>
                <a:lnTo>
                  <a:pt x="141236" y="0"/>
                </a:lnTo>
                <a:close/>
              </a:path>
            </a:pathLst>
          </a:custGeom>
          <a:solidFill>
            <a:srgbClr val="D9222A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4</xdr:col>
      <xdr:colOff>387350</xdr:colOff>
      <xdr:row>28</xdr:row>
      <xdr:rowOff>104775</xdr:rowOff>
    </xdr:from>
    <xdr:to>
      <xdr:col>6</xdr:col>
      <xdr:colOff>514350</xdr:colOff>
      <xdr:row>34</xdr:row>
      <xdr:rowOff>23495</xdr:rowOff>
    </xdr:to>
    <xdr:sp macro="" textlink="">
      <xdr:nvSpPr>
        <xdr:cNvPr id="14" name="REFERENCE BAS DE PAGE">
          <a:extLst>
            <a:ext uri="{FF2B5EF4-FFF2-40B4-BE49-F238E27FC236}">
              <a16:creationId xmlns:a16="http://schemas.microsoft.com/office/drawing/2014/main" id="{D01B7CFF-B20C-CD21-9917-E71D669B2BB9}"/>
            </a:ext>
          </a:extLst>
        </xdr:cNvPr>
        <xdr:cNvSpPr txBox="1"/>
      </xdr:nvSpPr>
      <xdr:spPr>
        <a:xfrm>
          <a:off x="3435350" y="7629525"/>
          <a:ext cx="1651000" cy="122364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indent="-159385" algn="l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Référence</a:t>
          </a:r>
          <a:r>
            <a:rPr lang="fr-FR" sz="1200" spc="-7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:</a:t>
          </a:r>
          <a:r>
            <a:rPr lang="fr-FR" sz="1200" spc="-7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DPGF LOT 2</a:t>
          </a:r>
          <a:endParaRPr lang="fr-FR" sz="1200">
            <a:effectLst/>
            <a:latin typeface="Calibri" panose="020F0502020204030204" pitchFamily="34" charset="0"/>
            <a:ea typeface="Times New Roman" panose="02020603050405020304" pitchFamily="18" charset="0"/>
            <a:cs typeface="Tahoma" panose="020B0604030504040204" pitchFamily="34" charset="0"/>
          </a:endParaRPr>
        </a:p>
        <a:p>
          <a:pPr indent="-159385" algn="l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Date : 10/11/2025</a:t>
          </a:r>
        </a:p>
      </xdr:txBody>
    </xdr:sp>
    <xdr:clientData/>
  </xdr:twoCellAnchor>
  <xdr:twoCellAnchor editAs="oneCell">
    <xdr:from>
      <xdr:col>5</xdr:col>
      <xdr:colOff>504825</xdr:colOff>
      <xdr:row>0</xdr:row>
      <xdr:rowOff>123825</xdr:rowOff>
    </xdr:from>
    <xdr:to>
      <xdr:col>7</xdr:col>
      <xdr:colOff>514350</xdr:colOff>
      <xdr:row>2</xdr:row>
      <xdr:rowOff>34897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5AF3F5FC-FE4E-43A9-84D1-759B58883F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4825" y="123825"/>
          <a:ext cx="1533525" cy="6159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46892</xdr:colOff>
      <xdr:row>9</xdr:row>
      <xdr:rowOff>50475</xdr:rowOff>
    </xdr:from>
    <xdr:to>
      <xdr:col>6</xdr:col>
      <xdr:colOff>361217</xdr:colOff>
      <xdr:row>9</xdr:row>
      <xdr:rowOff>666397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9E0D65-49DA-48F4-9A09-DF0ED315B9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9417" y="1984050"/>
          <a:ext cx="1533525" cy="6159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9D7D1-0880-41AE-8DAB-236B1F5CF641}">
  <sheetPr>
    <pageSetUpPr fitToPage="1"/>
  </sheetPr>
  <dimension ref="A1:H29"/>
  <sheetViews>
    <sheetView showGridLines="0" workbookViewId="0">
      <selection activeCell="K8" sqref="K8"/>
    </sheetView>
  </sheetViews>
  <sheetFormatPr baseColWidth="10" defaultRowHeight="15" x14ac:dyDescent="0.25"/>
  <sheetData>
    <row r="1" spans="1:8" ht="27.75" x14ac:dyDescent="0.25">
      <c r="A1" s="32"/>
    </row>
    <row r="2" spans="1:8" ht="27.75" x14ac:dyDescent="0.25">
      <c r="A2" s="32"/>
    </row>
    <row r="3" spans="1:8" ht="27.75" x14ac:dyDescent="0.25">
      <c r="A3" s="32"/>
    </row>
    <row r="4" spans="1:8" ht="10.5" customHeight="1" x14ac:dyDescent="0.25">
      <c r="A4" s="32"/>
    </row>
    <row r="5" spans="1:8" ht="9.75" customHeight="1" x14ac:dyDescent="0.25">
      <c r="A5" s="32"/>
    </row>
    <row r="6" spans="1:8" ht="9" customHeight="1" x14ac:dyDescent="0.25">
      <c r="A6" s="32"/>
    </row>
    <row r="7" spans="1:8" ht="27.75" x14ac:dyDescent="0.25">
      <c r="A7" s="32"/>
    </row>
    <row r="8" spans="1:8" ht="27.75" customHeight="1" x14ac:dyDescent="0.25">
      <c r="A8" s="92" t="s">
        <v>45</v>
      </c>
      <c r="B8" s="92"/>
      <c r="C8" s="92"/>
      <c r="D8" s="92"/>
      <c r="E8" s="92"/>
      <c r="F8" s="92"/>
      <c r="G8" s="92"/>
      <c r="H8" s="92"/>
    </row>
    <row r="9" spans="1:8" ht="27.75" customHeight="1" x14ac:dyDescent="0.25">
      <c r="A9" s="92"/>
      <c r="B9" s="92"/>
      <c r="C9" s="92"/>
      <c r="D9" s="92"/>
      <c r="E9" s="92"/>
      <c r="F9" s="92"/>
      <c r="G9" s="92"/>
      <c r="H9" s="92"/>
    </row>
    <row r="10" spans="1:8" ht="31.5" customHeight="1" x14ac:dyDescent="0.25">
      <c r="A10" s="92"/>
      <c r="B10" s="92"/>
      <c r="C10" s="92"/>
      <c r="D10" s="92"/>
      <c r="E10" s="92"/>
      <c r="F10" s="92"/>
      <c r="G10" s="92"/>
      <c r="H10" s="92"/>
    </row>
    <row r="11" spans="1:8" ht="15" customHeight="1" x14ac:dyDescent="0.25">
      <c r="A11" s="92"/>
      <c r="B11" s="92"/>
      <c r="C11" s="92"/>
      <c r="D11" s="92"/>
      <c r="E11" s="92"/>
      <c r="F11" s="92"/>
      <c r="G11" s="92"/>
      <c r="H11" s="92"/>
    </row>
    <row r="12" spans="1:8" ht="27.75" customHeight="1" x14ac:dyDescent="0.25">
      <c r="A12" s="92"/>
      <c r="B12" s="92"/>
      <c r="C12" s="92"/>
      <c r="D12" s="92"/>
      <c r="E12" s="92"/>
      <c r="F12" s="92"/>
      <c r="G12" s="92"/>
      <c r="H12" s="92"/>
    </row>
    <row r="13" spans="1:8" ht="27.75" customHeight="1" x14ac:dyDescent="0.25">
      <c r="A13" s="92"/>
      <c r="B13" s="92"/>
      <c r="C13" s="92"/>
      <c r="D13" s="92"/>
      <c r="E13" s="92"/>
      <c r="F13" s="92"/>
      <c r="G13" s="92"/>
      <c r="H13" s="92"/>
    </row>
    <row r="14" spans="1:8" ht="27.75" customHeight="1" x14ac:dyDescent="0.25">
      <c r="A14" s="93" t="s">
        <v>46</v>
      </c>
      <c r="B14" s="94"/>
      <c r="C14" s="94"/>
      <c r="D14" s="94"/>
      <c r="E14" s="94"/>
      <c r="F14" s="94"/>
      <c r="G14" s="94"/>
      <c r="H14" s="94"/>
    </row>
    <row r="15" spans="1:8" ht="27.75" customHeight="1" x14ac:dyDescent="0.25">
      <c r="A15" s="94"/>
      <c r="B15" s="94"/>
      <c r="C15" s="94"/>
      <c r="D15" s="94"/>
      <c r="E15" s="94"/>
      <c r="F15" s="94"/>
      <c r="G15" s="94"/>
      <c r="H15" s="94"/>
    </row>
    <row r="16" spans="1:8" ht="27.75" customHeight="1" x14ac:dyDescent="0.25">
      <c r="A16" s="94"/>
      <c r="B16" s="94"/>
      <c r="C16" s="94"/>
      <c r="D16" s="94"/>
      <c r="E16" s="94"/>
      <c r="F16" s="94"/>
      <c r="G16" s="94"/>
      <c r="H16" s="94"/>
    </row>
    <row r="17" spans="1:8" x14ac:dyDescent="0.25">
      <c r="A17" s="94"/>
      <c r="B17" s="94"/>
      <c r="C17" s="94"/>
      <c r="D17" s="94"/>
      <c r="E17" s="94"/>
      <c r="F17" s="94"/>
      <c r="G17" s="94"/>
      <c r="H17" s="94"/>
    </row>
    <row r="18" spans="1:8" ht="20.25" customHeight="1" x14ac:dyDescent="0.25">
      <c r="A18" s="94"/>
      <c r="B18" s="94"/>
      <c r="C18" s="94"/>
      <c r="D18" s="94"/>
      <c r="E18" s="94"/>
      <c r="F18" s="94"/>
      <c r="G18" s="94"/>
      <c r="H18" s="94"/>
    </row>
    <row r="19" spans="1:8" ht="15.75" customHeight="1" x14ac:dyDescent="0.25">
      <c r="A19" s="94"/>
      <c r="B19" s="94"/>
      <c r="C19" s="94"/>
      <c r="D19" s="94"/>
      <c r="E19" s="94"/>
      <c r="F19" s="94"/>
      <c r="G19" s="94"/>
      <c r="H19" s="94"/>
    </row>
    <row r="20" spans="1:8" x14ac:dyDescent="0.25">
      <c r="A20" s="94"/>
      <c r="B20" s="94"/>
      <c r="C20" s="94"/>
      <c r="D20" s="94"/>
      <c r="E20" s="94"/>
      <c r="F20" s="94"/>
      <c r="G20" s="94"/>
      <c r="H20" s="94"/>
    </row>
    <row r="21" spans="1:8" x14ac:dyDescent="0.25">
      <c r="A21" s="94"/>
      <c r="B21" s="94"/>
      <c r="C21" s="94"/>
      <c r="D21" s="94"/>
      <c r="E21" s="94"/>
      <c r="F21" s="94"/>
      <c r="G21" s="94"/>
      <c r="H21" s="94"/>
    </row>
    <row r="22" spans="1:8" x14ac:dyDescent="0.25">
      <c r="A22" s="94"/>
      <c r="B22" s="94"/>
      <c r="C22" s="94"/>
      <c r="D22" s="94"/>
      <c r="E22" s="94"/>
      <c r="F22" s="94"/>
      <c r="G22" s="94"/>
      <c r="H22" s="94"/>
    </row>
    <row r="23" spans="1:8" x14ac:dyDescent="0.25">
      <c r="A23" s="94"/>
      <c r="B23" s="94"/>
      <c r="C23" s="94"/>
      <c r="D23" s="94"/>
      <c r="E23" s="94"/>
      <c r="F23" s="94"/>
      <c r="G23" s="94"/>
      <c r="H23" s="94"/>
    </row>
    <row r="24" spans="1:8" x14ac:dyDescent="0.25">
      <c r="A24" s="94"/>
      <c r="B24" s="94"/>
      <c r="C24" s="94"/>
      <c r="D24" s="94"/>
      <c r="E24" s="94"/>
      <c r="F24" s="94"/>
      <c r="G24" s="94"/>
      <c r="H24" s="94"/>
    </row>
    <row r="25" spans="1:8" x14ac:dyDescent="0.25">
      <c r="A25" s="94"/>
      <c r="B25" s="94"/>
      <c r="C25" s="94"/>
      <c r="D25" s="94"/>
      <c r="E25" s="94"/>
      <c r="F25" s="94"/>
      <c r="G25" s="94"/>
      <c r="H25" s="94"/>
    </row>
    <row r="26" spans="1:8" x14ac:dyDescent="0.25">
      <c r="A26" s="94"/>
      <c r="B26" s="94"/>
      <c r="C26" s="94"/>
      <c r="D26" s="94"/>
      <c r="E26" s="94"/>
      <c r="F26" s="94"/>
      <c r="G26" s="94"/>
      <c r="H26" s="94"/>
    </row>
    <row r="27" spans="1:8" ht="27.75" x14ac:dyDescent="0.25">
      <c r="A27" s="33"/>
      <c r="B27" s="33"/>
      <c r="C27" s="33"/>
      <c r="D27" s="33"/>
      <c r="E27" s="33"/>
      <c r="F27" s="33"/>
      <c r="G27" s="33"/>
      <c r="H27" s="33"/>
    </row>
    <row r="28" spans="1:8" ht="27.75" x14ac:dyDescent="0.25">
      <c r="A28" s="33"/>
      <c r="B28" s="33"/>
      <c r="C28" s="33"/>
      <c r="D28" s="33"/>
      <c r="E28" s="33"/>
      <c r="F28" s="33"/>
      <c r="G28" s="33"/>
      <c r="H28" s="33"/>
    </row>
    <row r="29" spans="1:8" ht="27.75" x14ac:dyDescent="0.25">
      <c r="A29" s="33"/>
      <c r="B29" s="33"/>
      <c r="C29" s="33"/>
      <c r="D29" s="33"/>
      <c r="E29" s="33"/>
      <c r="F29" s="33"/>
      <c r="G29" s="33"/>
      <c r="H29" s="33"/>
    </row>
  </sheetData>
  <mergeCells count="2">
    <mergeCell ref="A8:H13"/>
    <mergeCell ref="A14:H26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8E898-27D8-434F-8D2F-CFEC01801D93}">
  <sheetPr>
    <pageSetUpPr fitToPage="1"/>
  </sheetPr>
  <dimension ref="A1:G448"/>
  <sheetViews>
    <sheetView view="pageLayout" topLeftCell="A358" zoomScaleNormal="100" zoomScaleSheetLayoutView="115" workbookViewId="0">
      <selection activeCell="C443" sqref="C443"/>
    </sheetView>
  </sheetViews>
  <sheetFormatPr baseColWidth="10" defaultColWidth="11.5703125" defaultRowHeight="15" x14ac:dyDescent="0.25"/>
  <cols>
    <col min="1" max="1" width="4.5703125" style="39" bestFit="1" customWidth="1"/>
    <col min="2" max="2" width="3" style="39" bestFit="1" customWidth="1"/>
    <col min="3" max="3" width="54.42578125" style="40" customWidth="1"/>
    <col min="4" max="4" width="7.28515625" style="36" customWidth="1"/>
    <col min="5" max="5" width="5.42578125" style="35" bestFit="1" customWidth="1"/>
    <col min="6" max="6" width="11.5703125" style="48"/>
    <col min="7" max="7" width="14.7109375" style="49" bestFit="1" customWidth="1"/>
    <col min="8" max="16384" width="11.5703125" style="34"/>
  </cols>
  <sheetData>
    <row r="1" spans="1:7" ht="26.25" x14ac:dyDescent="0.4">
      <c r="A1" s="101" t="s">
        <v>93</v>
      </c>
      <c r="B1" s="101"/>
      <c r="C1" s="101"/>
      <c r="D1" s="101"/>
      <c r="E1" s="101"/>
      <c r="F1" s="101"/>
      <c r="G1" s="101"/>
    </row>
    <row r="2" spans="1:7" x14ac:dyDescent="0.25">
      <c r="A2" s="35"/>
      <c r="B2" s="35"/>
      <c r="C2" s="36"/>
      <c r="F2" s="37"/>
      <c r="G2" s="38"/>
    </row>
    <row r="3" spans="1:7" ht="21" x14ac:dyDescent="0.35">
      <c r="A3" s="102" t="s">
        <v>94</v>
      </c>
      <c r="B3" s="102"/>
      <c r="C3" s="102"/>
      <c r="D3" s="102"/>
      <c r="E3" s="102"/>
      <c r="F3" s="102"/>
      <c r="G3" s="102"/>
    </row>
    <row r="4" spans="1:7" x14ac:dyDescent="0.25">
      <c r="A4" s="103" t="s">
        <v>95</v>
      </c>
      <c r="B4" s="103"/>
      <c r="C4" s="103"/>
      <c r="D4" s="103"/>
      <c r="E4" s="103"/>
      <c r="F4" s="103"/>
      <c r="G4" s="103"/>
    </row>
    <row r="5" spans="1:7" x14ac:dyDescent="0.25">
      <c r="A5" s="36"/>
      <c r="B5" s="36"/>
      <c r="C5" s="36"/>
      <c r="E5" s="36"/>
      <c r="F5" s="36"/>
      <c r="G5" s="36"/>
    </row>
    <row r="6" spans="1:7" x14ac:dyDescent="0.25">
      <c r="A6" s="103" t="s">
        <v>96</v>
      </c>
      <c r="B6" s="103"/>
      <c r="C6" s="103"/>
      <c r="D6" s="103"/>
      <c r="E6" s="103"/>
      <c r="F6" s="103"/>
      <c r="G6" s="103"/>
    </row>
    <row r="7" spans="1:7" x14ac:dyDescent="0.25">
      <c r="A7" s="103" t="s">
        <v>97</v>
      </c>
      <c r="B7" s="103"/>
      <c r="C7" s="103"/>
      <c r="D7" s="103"/>
      <c r="E7" s="103"/>
      <c r="F7" s="103"/>
      <c r="G7" s="103"/>
    </row>
    <row r="8" spans="1:7" x14ac:dyDescent="0.25">
      <c r="F8" s="37"/>
      <c r="G8" s="38"/>
    </row>
    <row r="9" spans="1:7" s="42" customFormat="1" x14ac:dyDescent="0.25">
      <c r="A9" s="41" t="s">
        <v>98</v>
      </c>
      <c r="B9" s="41"/>
      <c r="D9" s="43"/>
      <c r="E9" s="44"/>
      <c r="F9" s="45"/>
      <c r="G9" s="46"/>
    </row>
    <row r="10" spans="1:7" s="40" customFormat="1" ht="60" x14ac:dyDescent="0.25">
      <c r="A10" s="39"/>
      <c r="B10" s="39"/>
      <c r="C10" s="47" t="s">
        <v>99</v>
      </c>
      <c r="D10" s="103"/>
      <c r="E10" s="103"/>
      <c r="F10" s="103"/>
      <c r="G10" s="103"/>
    </row>
    <row r="11" spans="1:7" s="40" customFormat="1" x14ac:dyDescent="0.25">
      <c r="A11" s="39"/>
      <c r="B11" s="39"/>
      <c r="D11" s="36"/>
      <c r="E11" s="35"/>
      <c r="F11" s="48"/>
      <c r="G11" s="49"/>
    </row>
    <row r="12" spans="1:7" s="42" customFormat="1" x14ac:dyDescent="0.25">
      <c r="A12" s="41" t="s">
        <v>100</v>
      </c>
      <c r="B12" s="41"/>
      <c r="D12" s="43"/>
      <c r="E12" s="44"/>
      <c r="F12" s="45"/>
      <c r="G12" s="46"/>
    </row>
    <row r="13" spans="1:7" s="40" customFormat="1" ht="75" x14ac:dyDescent="0.25">
      <c r="A13" s="39"/>
      <c r="B13" s="39"/>
      <c r="C13" s="47" t="s">
        <v>101</v>
      </c>
      <c r="D13" s="95" t="s">
        <v>102</v>
      </c>
      <c r="E13" s="96"/>
      <c r="F13" s="96"/>
      <c r="G13" s="96"/>
    </row>
    <row r="14" spans="1:7" s="40" customFormat="1" x14ac:dyDescent="0.25">
      <c r="A14" s="39"/>
      <c r="B14" s="39"/>
      <c r="D14" s="36"/>
      <c r="E14" s="35"/>
      <c r="F14" s="48"/>
      <c r="G14" s="49"/>
    </row>
    <row r="15" spans="1:7" s="40" customFormat="1" ht="28.9" customHeight="1" x14ac:dyDescent="0.25">
      <c r="A15" s="97" t="s">
        <v>103</v>
      </c>
      <c r="B15" s="97"/>
      <c r="C15" s="97"/>
      <c r="D15" s="97"/>
      <c r="E15" s="97"/>
      <c r="F15" s="97"/>
      <c r="G15" s="97"/>
    </row>
    <row r="16" spans="1:7" s="40" customFormat="1" x14ac:dyDescent="0.25">
      <c r="A16" s="98" t="s">
        <v>104</v>
      </c>
      <c r="B16" s="98"/>
      <c r="C16" s="98"/>
      <c r="D16" s="98"/>
      <c r="E16" s="98"/>
      <c r="F16" s="98"/>
      <c r="G16" s="98"/>
    </row>
    <row r="18" spans="1:7" x14ac:dyDescent="0.25">
      <c r="A18" s="50" t="s">
        <v>105</v>
      </c>
      <c r="B18" s="51"/>
      <c r="C18" s="52"/>
      <c r="D18" s="53"/>
      <c r="E18" s="54"/>
      <c r="F18" s="55"/>
      <c r="G18" s="56"/>
    </row>
    <row r="19" spans="1:7" x14ac:dyDescent="0.25">
      <c r="A19" s="39">
        <v>1</v>
      </c>
      <c r="C19" s="40" t="str">
        <f>C37</f>
        <v>Généralité</v>
      </c>
      <c r="F19" s="37"/>
      <c r="G19" s="38"/>
    </row>
    <row r="20" spans="1:7" x14ac:dyDescent="0.25">
      <c r="A20" s="39">
        <v>2</v>
      </c>
      <c r="C20" s="40" t="str">
        <f>C47</f>
        <v>Installations générales</v>
      </c>
      <c r="F20" s="37"/>
      <c r="G20" s="38"/>
    </row>
    <row r="21" spans="1:7" x14ac:dyDescent="0.25">
      <c r="A21" s="39">
        <v>3</v>
      </c>
      <c r="C21" s="40" t="str">
        <f>C66</f>
        <v>Préparation au chantier</v>
      </c>
      <c r="F21" s="37"/>
      <c r="G21" s="38"/>
    </row>
    <row r="22" spans="1:7" x14ac:dyDescent="0.25">
      <c r="A22" s="39">
        <v>4</v>
      </c>
      <c r="C22" s="40" t="str">
        <f>C93</f>
        <v>Branchement ENEDIS Existant</v>
      </c>
      <c r="F22" s="37"/>
      <c r="G22" s="38"/>
    </row>
    <row r="23" spans="1:7" x14ac:dyDescent="0.25">
      <c r="A23" s="39">
        <v>5</v>
      </c>
      <c r="C23" s="40" t="str">
        <f>C100</f>
        <v>Circuit de terre et liaisons équipotentielles</v>
      </c>
      <c r="F23" s="37"/>
      <c r="G23" s="38"/>
    </row>
    <row r="24" spans="1:7" x14ac:dyDescent="0.25">
      <c r="A24" s="39">
        <v>6</v>
      </c>
      <c r="C24" s="40" t="str">
        <f>C110</f>
        <v>Tableaux électriques</v>
      </c>
      <c r="F24" s="37"/>
      <c r="G24" s="38"/>
    </row>
    <row r="25" spans="1:7" x14ac:dyDescent="0.25">
      <c r="A25" s="39">
        <v>7</v>
      </c>
      <c r="C25" s="40" t="str">
        <f>C261</f>
        <v>Comptage d'énergie</v>
      </c>
      <c r="F25" s="37"/>
      <c r="G25" s="38"/>
    </row>
    <row r="26" spans="1:7" x14ac:dyDescent="0.25">
      <c r="A26" s="39">
        <v>8</v>
      </c>
      <c r="C26" s="40" t="str">
        <f>C277</f>
        <v>Protection contre la foudre et les surtensions</v>
      </c>
      <c r="F26" s="37"/>
      <c r="G26" s="38"/>
    </row>
    <row r="27" spans="1:7" x14ac:dyDescent="0.25">
      <c r="A27" s="39">
        <v>9</v>
      </c>
      <c r="C27" s="40" t="str">
        <f>C289</f>
        <v>Câblage et alimentations</v>
      </c>
      <c r="F27" s="37"/>
      <c r="G27" s="38"/>
    </row>
    <row r="28" spans="1:7" x14ac:dyDescent="0.25">
      <c r="A28" s="39">
        <v>10</v>
      </c>
      <c r="C28" s="40" t="str">
        <f>C387</f>
        <v>Appareillage</v>
      </c>
      <c r="F28" s="37"/>
      <c r="G28" s="38"/>
    </row>
    <row r="29" spans="1:7" x14ac:dyDescent="0.25">
      <c r="A29" s="39">
        <v>11</v>
      </c>
      <c r="C29" s="40" t="str">
        <f>C407</f>
        <v>Éclairage intérieur</v>
      </c>
      <c r="F29" s="37"/>
      <c r="G29" s="38"/>
    </row>
    <row r="30" spans="1:7" x14ac:dyDescent="0.25">
      <c r="A30" s="39">
        <v>12</v>
      </c>
      <c r="C30" s="40" t="str">
        <f>C420</f>
        <v xml:space="preserve">Eclairage de sécurité par blocs autonomes  </v>
      </c>
      <c r="F30" s="37"/>
      <c r="G30" s="38"/>
    </row>
    <row r="31" spans="1:7" s="63" customFormat="1" x14ac:dyDescent="0.25">
      <c r="A31" s="57"/>
      <c r="B31" s="57"/>
      <c r="C31" s="58" t="s">
        <v>106</v>
      </c>
      <c r="D31" s="59"/>
      <c r="E31" s="60"/>
      <c r="F31" s="61"/>
      <c r="G31" s="62"/>
    </row>
    <row r="32" spans="1:7" s="63" customFormat="1" x14ac:dyDescent="0.25">
      <c r="A32" s="41"/>
      <c r="B32" s="41"/>
      <c r="C32" s="64" t="s">
        <v>107</v>
      </c>
      <c r="D32" s="43"/>
      <c r="E32" s="44"/>
      <c r="F32" s="65"/>
      <c r="G32" s="62"/>
    </row>
    <row r="33" spans="1:7" s="63" customFormat="1" x14ac:dyDescent="0.25">
      <c r="A33" s="66"/>
      <c r="B33" s="66"/>
      <c r="C33" s="67" t="s">
        <v>108</v>
      </c>
      <c r="D33" s="68"/>
      <c r="E33" s="69"/>
      <c r="F33" s="70"/>
      <c r="G33" s="62"/>
    </row>
    <row r="34" spans="1:7" s="63" customFormat="1" x14ac:dyDescent="0.25">
      <c r="A34" s="41"/>
      <c r="B34" s="41"/>
      <c r="C34" s="42"/>
      <c r="D34" s="43"/>
      <c r="E34" s="44"/>
      <c r="F34" s="65"/>
      <c r="G34" s="71"/>
    </row>
    <row r="35" spans="1:7" s="63" customFormat="1" x14ac:dyDescent="0.25">
      <c r="A35" s="41"/>
      <c r="B35" s="41"/>
      <c r="C35" s="42"/>
      <c r="D35" s="43"/>
      <c r="E35" s="44"/>
      <c r="F35" s="65"/>
      <c r="G35" s="71"/>
    </row>
    <row r="36" spans="1:7" s="63" customFormat="1" x14ac:dyDescent="0.25">
      <c r="A36" s="99" t="s">
        <v>109</v>
      </c>
      <c r="B36" s="99"/>
      <c r="C36" s="42" t="s">
        <v>1</v>
      </c>
      <c r="D36" s="43" t="s">
        <v>110</v>
      </c>
      <c r="E36" s="44" t="s">
        <v>2</v>
      </c>
      <c r="F36" s="65" t="s">
        <v>111</v>
      </c>
      <c r="G36" s="71" t="s">
        <v>112</v>
      </c>
    </row>
    <row r="37" spans="1:7" s="78" customFormat="1" ht="24" x14ac:dyDescent="0.4">
      <c r="A37" s="72">
        <v>1</v>
      </c>
      <c r="B37" s="72"/>
      <c r="C37" s="73" t="s">
        <v>113</v>
      </c>
      <c r="D37" s="74"/>
      <c r="E37" s="75"/>
      <c r="F37" s="76"/>
      <c r="G37" s="77"/>
    </row>
    <row r="38" spans="1:7" x14ac:dyDescent="0.25">
      <c r="A38" s="39" t="str">
        <f>IF(ISBLANK(B38)=FALSE,$A$37,"")</f>
        <v/>
      </c>
      <c r="F38" s="37"/>
      <c r="G38" s="38"/>
    </row>
    <row r="39" spans="1:7" x14ac:dyDescent="0.25">
      <c r="A39" s="39">
        <v>1</v>
      </c>
      <c r="B39" s="39" t="s">
        <v>114</v>
      </c>
      <c r="C39" s="40" t="s">
        <v>115</v>
      </c>
      <c r="E39" s="35" t="s">
        <v>116</v>
      </c>
      <c r="F39" s="37"/>
      <c r="G39" s="38"/>
    </row>
    <row r="40" spans="1:7" x14ac:dyDescent="0.25">
      <c r="A40" s="39" t="str">
        <f t="shared" ref="A40:A42" si="0">IF(ISBLANK(B40)=FALSE,$A$37,"")</f>
        <v/>
      </c>
      <c r="F40" s="37"/>
      <c r="G40" s="38"/>
    </row>
    <row r="41" spans="1:7" x14ac:dyDescent="0.25">
      <c r="A41" s="39">
        <v>1</v>
      </c>
      <c r="B41" s="39" t="s">
        <v>117</v>
      </c>
      <c r="C41" s="40" t="s">
        <v>118</v>
      </c>
      <c r="E41" s="35" t="s">
        <v>116</v>
      </c>
      <c r="F41" s="37"/>
      <c r="G41" s="38"/>
    </row>
    <row r="42" spans="1:7" x14ac:dyDescent="0.25">
      <c r="A42" s="39" t="str">
        <f t="shared" si="0"/>
        <v/>
      </c>
      <c r="F42" s="37"/>
      <c r="G42" s="38"/>
    </row>
    <row r="43" spans="1:7" ht="30" x14ac:dyDescent="0.25">
      <c r="A43" s="39">
        <v>1</v>
      </c>
      <c r="B43" s="39" t="s">
        <v>119</v>
      </c>
      <c r="C43" s="47" t="s">
        <v>120</v>
      </c>
      <c r="E43" s="35" t="s">
        <v>116</v>
      </c>
      <c r="F43" s="37"/>
      <c r="G43" s="38"/>
    </row>
    <row r="44" spans="1:7" x14ac:dyDescent="0.25">
      <c r="A44" s="39" t="str">
        <f t="shared" ref="A44" si="1">IF(ISBLANK(B44)=FALSE,$A$37,"")</f>
        <v/>
      </c>
      <c r="F44" s="37"/>
      <c r="G44" s="38"/>
    </row>
    <row r="45" spans="1:7" s="63" customFormat="1" x14ac:dyDescent="0.25">
      <c r="A45" s="79"/>
      <c r="B45" s="80"/>
      <c r="C45" s="81" t="s">
        <v>121</v>
      </c>
      <c r="D45" s="82"/>
      <c r="E45" s="83"/>
      <c r="F45" s="84"/>
      <c r="G45" s="85"/>
    </row>
    <row r="46" spans="1:7" s="63" customFormat="1" x14ac:dyDescent="0.25">
      <c r="A46" s="41"/>
      <c r="B46" s="41"/>
      <c r="C46" s="86"/>
      <c r="D46" s="43"/>
      <c r="E46" s="44"/>
      <c r="F46" s="87"/>
      <c r="G46" s="88"/>
    </row>
    <row r="47" spans="1:7" s="78" customFormat="1" ht="24" x14ac:dyDescent="0.4">
      <c r="A47" s="72">
        <v>2</v>
      </c>
      <c r="B47" s="72"/>
      <c r="C47" s="73" t="s">
        <v>122</v>
      </c>
      <c r="D47" s="74"/>
      <c r="E47" s="75"/>
      <c r="F47" s="76"/>
      <c r="G47" s="77"/>
    </row>
    <row r="48" spans="1:7" x14ac:dyDescent="0.25">
      <c r="A48" s="39" t="str">
        <f>IF(ISBLANK(B48)=FALSE,$A$47,"")</f>
        <v/>
      </c>
      <c r="F48" s="37"/>
      <c r="G48" s="38"/>
    </row>
    <row r="49" spans="1:7" s="63" customFormat="1" x14ac:dyDescent="0.25">
      <c r="A49" s="39" t="str">
        <f>IF(ISBLANK(B49)=FALSE,$A$47,"")</f>
        <v/>
      </c>
      <c r="B49" s="41"/>
      <c r="C49" s="42" t="s">
        <v>123</v>
      </c>
      <c r="D49" s="43"/>
      <c r="E49" s="44"/>
      <c r="F49" s="89"/>
      <c r="G49" s="90"/>
    </row>
    <row r="50" spans="1:7" x14ac:dyDescent="0.25">
      <c r="A50" s="39">
        <v>2</v>
      </c>
      <c r="B50" s="39" t="s">
        <v>114</v>
      </c>
      <c r="C50" s="40" t="s">
        <v>124</v>
      </c>
      <c r="F50" s="37"/>
      <c r="G50" s="38"/>
    </row>
    <row r="51" spans="1:7" x14ac:dyDescent="0.25">
      <c r="A51" s="39" t="str">
        <f>IF(ISBLANK(B51)=FALSE,$A$47,"")</f>
        <v/>
      </c>
      <c r="C51" s="40" t="s">
        <v>125</v>
      </c>
      <c r="E51" s="35" t="s">
        <v>22</v>
      </c>
      <c r="F51" s="37"/>
      <c r="G51" s="38"/>
    </row>
    <row r="52" spans="1:7" x14ac:dyDescent="0.25">
      <c r="A52" s="39" t="str">
        <f>IF(ISBLANK(B52)=FALSE,$A$47,"")</f>
        <v/>
      </c>
      <c r="C52" s="40" t="s">
        <v>126</v>
      </c>
      <c r="E52" s="35" t="s">
        <v>22</v>
      </c>
      <c r="F52" s="37"/>
      <c r="G52" s="38"/>
    </row>
    <row r="53" spans="1:7" x14ac:dyDescent="0.25">
      <c r="A53" s="39" t="str">
        <f>IF(ISBLANK(B53)=FALSE,$A$47,"")</f>
        <v/>
      </c>
      <c r="F53" s="37"/>
      <c r="G53" s="38"/>
    </row>
    <row r="54" spans="1:7" x14ac:dyDescent="0.25">
      <c r="A54" s="39">
        <v>2</v>
      </c>
      <c r="B54" s="39" t="s">
        <v>117</v>
      </c>
      <c r="C54" s="40" t="s">
        <v>127</v>
      </c>
      <c r="F54" s="37"/>
      <c r="G54" s="38"/>
    </row>
    <row r="55" spans="1:7" x14ac:dyDescent="0.25">
      <c r="A55" s="39" t="str">
        <f>IF(ISBLANK(B55)=FALSE,$A$47,"")</f>
        <v/>
      </c>
      <c r="C55" s="40" t="s">
        <v>128</v>
      </c>
      <c r="E55" s="35" t="s">
        <v>22</v>
      </c>
      <c r="F55" s="37"/>
      <c r="G55" s="38"/>
    </row>
    <row r="56" spans="1:7" x14ac:dyDescent="0.25">
      <c r="A56" s="39" t="str">
        <f>IF(ISBLANK(B56)=FALSE,$A$47,"")</f>
        <v/>
      </c>
      <c r="C56" s="40" t="s">
        <v>126</v>
      </c>
      <c r="E56" s="35" t="s">
        <v>22</v>
      </c>
      <c r="F56" s="37"/>
      <c r="G56" s="38"/>
    </row>
    <row r="57" spans="1:7" x14ac:dyDescent="0.25">
      <c r="A57" s="39" t="str">
        <f>IF(ISBLANK(B57)=FALSE,$A$47,"")</f>
        <v/>
      </c>
      <c r="F57" s="37"/>
      <c r="G57" s="38"/>
    </row>
    <row r="58" spans="1:7" x14ac:dyDescent="0.25">
      <c r="A58" s="39">
        <v>2</v>
      </c>
      <c r="B58" s="39" t="s">
        <v>119</v>
      </c>
      <c r="C58" s="40" t="s">
        <v>129</v>
      </c>
      <c r="E58" s="35" t="s">
        <v>22</v>
      </c>
      <c r="F58" s="37"/>
      <c r="G58" s="38"/>
    </row>
    <row r="59" spans="1:7" x14ac:dyDescent="0.25">
      <c r="A59" s="39" t="str">
        <f>IF(ISBLANK(B59)=FALSE,$A$47,"")</f>
        <v/>
      </c>
      <c r="F59" s="37"/>
      <c r="G59" s="38"/>
    </row>
    <row r="60" spans="1:7" ht="30" x14ac:dyDescent="0.25">
      <c r="A60" s="39">
        <v>2</v>
      </c>
      <c r="B60" s="39" t="s">
        <v>130</v>
      </c>
      <c r="C60" s="47" t="s">
        <v>131</v>
      </c>
      <c r="E60" s="35" t="s">
        <v>22</v>
      </c>
      <c r="F60" s="37"/>
      <c r="G60" s="38"/>
    </row>
    <row r="61" spans="1:7" x14ac:dyDescent="0.25">
      <c r="A61" s="39" t="str">
        <f t="shared" ref="A61" si="2">IF(ISBLANK(B61)=FALSE,$A$47,"")</f>
        <v/>
      </c>
      <c r="F61" s="37"/>
      <c r="G61" s="38"/>
    </row>
    <row r="62" spans="1:7" x14ac:dyDescent="0.25">
      <c r="A62" s="39">
        <v>2</v>
      </c>
      <c r="B62" s="39" t="s">
        <v>132</v>
      </c>
      <c r="C62" s="40" t="s">
        <v>133</v>
      </c>
      <c r="E62" s="35" t="s">
        <v>22</v>
      </c>
      <c r="F62" s="37"/>
      <c r="G62" s="38"/>
    </row>
    <row r="63" spans="1:7" x14ac:dyDescent="0.25">
      <c r="F63" s="37"/>
      <c r="G63" s="38"/>
    </row>
    <row r="64" spans="1:7" s="63" customFormat="1" x14ac:dyDescent="0.25">
      <c r="A64" s="79"/>
      <c r="B64" s="80"/>
      <c r="C64" s="81" t="s">
        <v>134</v>
      </c>
      <c r="D64" s="82"/>
      <c r="E64" s="83"/>
      <c r="F64" s="84"/>
      <c r="G64" s="85"/>
    </row>
    <row r="65" spans="1:7" x14ac:dyDescent="0.25">
      <c r="F65" s="37"/>
      <c r="G65" s="38"/>
    </row>
    <row r="66" spans="1:7" s="78" customFormat="1" ht="24" x14ac:dyDescent="0.4">
      <c r="A66" s="72">
        <v>3</v>
      </c>
      <c r="B66" s="72"/>
      <c r="C66" s="73" t="s">
        <v>135</v>
      </c>
      <c r="D66" s="74"/>
      <c r="E66" s="75"/>
      <c r="F66" s="76"/>
      <c r="G66" s="77"/>
    </row>
    <row r="67" spans="1:7" x14ac:dyDescent="0.25">
      <c r="A67" s="39" t="str">
        <f>IF(ISBLANK(B67)=FALSE,$A$66,"")</f>
        <v/>
      </c>
      <c r="F67" s="37"/>
      <c r="G67" s="38"/>
    </row>
    <row r="68" spans="1:7" x14ac:dyDescent="0.25">
      <c r="A68" s="39">
        <v>3</v>
      </c>
      <c r="B68" s="39" t="s">
        <v>114</v>
      </c>
      <c r="C68" s="40" t="s">
        <v>136</v>
      </c>
      <c r="E68" s="35" t="s">
        <v>116</v>
      </c>
      <c r="F68" s="37"/>
      <c r="G68" s="38"/>
    </row>
    <row r="69" spans="1:7" x14ac:dyDescent="0.25">
      <c r="A69" s="39" t="str">
        <f>IF(ISBLANK(B69)=FALSE,$A$66,"")</f>
        <v/>
      </c>
      <c r="F69" s="37"/>
      <c r="G69" s="38"/>
    </row>
    <row r="70" spans="1:7" x14ac:dyDescent="0.25">
      <c r="A70" s="39">
        <v>3</v>
      </c>
      <c r="B70" s="39" t="s">
        <v>117</v>
      </c>
      <c r="C70" s="40" t="s">
        <v>137</v>
      </c>
      <c r="E70" s="35" t="s">
        <v>116</v>
      </c>
      <c r="F70" s="37"/>
      <c r="G70" s="38"/>
    </row>
    <row r="71" spans="1:7" x14ac:dyDescent="0.25">
      <c r="A71" s="39" t="str">
        <f>IF(ISBLANK(B71)=FALSE,$A$66,"")</f>
        <v/>
      </c>
      <c r="F71" s="37"/>
      <c r="G71" s="38"/>
    </row>
    <row r="72" spans="1:7" x14ac:dyDescent="0.25">
      <c r="A72" s="39">
        <v>3</v>
      </c>
      <c r="B72" s="39" t="s">
        <v>119</v>
      </c>
      <c r="C72" s="40" t="s">
        <v>138</v>
      </c>
      <c r="E72" s="35" t="s">
        <v>116</v>
      </c>
      <c r="F72" s="37"/>
      <c r="G72" s="38"/>
    </row>
    <row r="73" spans="1:7" x14ac:dyDescent="0.25">
      <c r="A73" s="39" t="str">
        <f>IF(ISBLANK(B73)=FALSE,$A$66,"")</f>
        <v/>
      </c>
      <c r="F73" s="37"/>
      <c r="G73" s="38"/>
    </row>
    <row r="74" spans="1:7" x14ac:dyDescent="0.25">
      <c r="A74" s="39">
        <v>3</v>
      </c>
      <c r="B74" s="39" t="s">
        <v>130</v>
      </c>
      <c r="C74" s="40" t="s">
        <v>139</v>
      </c>
      <c r="F74" s="37"/>
      <c r="G74" s="38"/>
    </row>
    <row r="75" spans="1:7" x14ac:dyDescent="0.25">
      <c r="C75" s="91" t="s">
        <v>140</v>
      </c>
      <c r="E75" s="35" t="s">
        <v>116</v>
      </c>
      <c r="F75" s="37"/>
      <c r="G75" s="38"/>
    </row>
    <row r="76" spans="1:7" x14ac:dyDescent="0.25">
      <c r="C76" s="91" t="s">
        <v>141</v>
      </c>
      <c r="E76" s="35" t="s">
        <v>116</v>
      </c>
      <c r="F76" s="37"/>
      <c r="G76" s="38"/>
    </row>
    <row r="77" spans="1:7" x14ac:dyDescent="0.25">
      <c r="C77" s="91" t="s">
        <v>142</v>
      </c>
      <c r="E77" s="35" t="s">
        <v>116</v>
      </c>
      <c r="F77" s="37"/>
      <c r="G77" s="38"/>
    </row>
    <row r="78" spans="1:7" x14ac:dyDescent="0.25">
      <c r="C78" s="91" t="s">
        <v>143</v>
      </c>
      <c r="E78" s="35" t="s">
        <v>116</v>
      </c>
      <c r="F78" s="37"/>
      <c r="G78" s="38"/>
    </row>
    <row r="79" spans="1:7" x14ac:dyDescent="0.25">
      <c r="C79" s="91" t="s">
        <v>144</v>
      </c>
      <c r="E79" s="35" t="s">
        <v>116</v>
      </c>
      <c r="F79" s="37"/>
      <c r="G79" s="38"/>
    </row>
    <row r="80" spans="1:7" x14ac:dyDescent="0.25">
      <c r="C80" s="91" t="s">
        <v>145</v>
      </c>
      <c r="E80" s="35" t="s">
        <v>116</v>
      </c>
      <c r="F80" s="37"/>
      <c r="G80" s="38"/>
    </row>
    <row r="81" spans="1:7" x14ac:dyDescent="0.25">
      <c r="C81" s="91" t="s">
        <v>146</v>
      </c>
      <c r="E81" s="35" t="s">
        <v>116</v>
      </c>
      <c r="F81" s="37"/>
      <c r="G81" s="38"/>
    </row>
    <row r="82" spans="1:7" x14ac:dyDescent="0.25">
      <c r="C82" s="91" t="s">
        <v>147</v>
      </c>
      <c r="E82" s="35" t="s">
        <v>116</v>
      </c>
      <c r="F82" s="37"/>
      <c r="G82" s="38"/>
    </row>
    <row r="83" spans="1:7" x14ac:dyDescent="0.25">
      <c r="C83" s="91" t="s">
        <v>148</v>
      </c>
      <c r="E83" s="35" t="s">
        <v>116</v>
      </c>
      <c r="F83" s="37"/>
      <c r="G83" s="38"/>
    </row>
    <row r="84" spans="1:7" x14ac:dyDescent="0.25">
      <c r="C84" s="91" t="s">
        <v>149</v>
      </c>
      <c r="E84" s="35" t="s">
        <v>116</v>
      </c>
      <c r="F84" s="37"/>
      <c r="G84" s="38"/>
    </row>
    <row r="85" spans="1:7" x14ac:dyDescent="0.25">
      <c r="C85" s="91" t="s">
        <v>150</v>
      </c>
      <c r="E85" s="35" t="s">
        <v>116</v>
      </c>
      <c r="F85" s="37"/>
      <c r="G85" s="38"/>
    </row>
    <row r="86" spans="1:7" x14ac:dyDescent="0.25">
      <c r="A86" s="39" t="str">
        <f>IF(ISBLANK(B86)=FALSE,$A$66,"")</f>
        <v/>
      </c>
      <c r="F86" s="37"/>
      <c r="G86" s="38"/>
    </row>
    <row r="87" spans="1:7" x14ac:dyDescent="0.25">
      <c r="A87" s="39">
        <v>3</v>
      </c>
      <c r="B87" s="39" t="s">
        <v>132</v>
      </c>
      <c r="C87" s="40" t="s">
        <v>151</v>
      </c>
      <c r="E87" s="35" t="s">
        <v>116</v>
      </c>
      <c r="F87" s="37"/>
      <c r="G87" s="38"/>
    </row>
    <row r="88" spans="1:7" x14ac:dyDescent="0.25">
      <c r="A88" s="39" t="str">
        <f>IF(ISBLANK(B88)=FALSE,$A$66,"")</f>
        <v/>
      </c>
      <c r="F88" s="37"/>
      <c r="G88" s="38"/>
    </row>
    <row r="89" spans="1:7" x14ac:dyDescent="0.25">
      <c r="A89" s="39">
        <v>3</v>
      </c>
      <c r="B89" s="39" t="s">
        <v>152</v>
      </c>
      <c r="C89" s="40" t="s">
        <v>153</v>
      </c>
      <c r="E89" s="35" t="s">
        <v>116</v>
      </c>
      <c r="F89" s="37"/>
      <c r="G89" s="38"/>
    </row>
    <row r="90" spans="1:7" x14ac:dyDescent="0.25">
      <c r="A90" s="39" t="str">
        <f>IF(ISBLANK(B90)=FALSE,$A$66,"")</f>
        <v/>
      </c>
      <c r="F90" s="37"/>
      <c r="G90" s="38"/>
    </row>
    <row r="91" spans="1:7" s="63" customFormat="1" x14ac:dyDescent="0.25">
      <c r="A91" s="79"/>
      <c r="B91" s="80"/>
      <c r="C91" s="81" t="s">
        <v>154</v>
      </c>
      <c r="D91" s="82"/>
      <c r="E91" s="83"/>
      <c r="F91" s="84"/>
      <c r="G91" s="85"/>
    </row>
    <row r="92" spans="1:7" x14ac:dyDescent="0.25">
      <c r="F92" s="37"/>
      <c r="G92" s="38"/>
    </row>
    <row r="93" spans="1:7" s="78" customFormat="1" ht="24" x14ac:dyDescent="0.4">
      <c r="A93" s="72">
        <v>4</v>
      </c>
      <c r="B93" s="72"/>
      <c r="C93" s="73" t="s">
        <v>155</v>
      </c>
      <c r="D93" s="74"/>
      <c r="E93" s="75"/>
      <c r="F93" s="76"/>
      <c r="G93" s="77"/>
    </row>
    <row r="94" spans="1:7" x14ac:dyDescent="0.25">
      <c r="A94" s="39" t="str">
        <f>IF(ISBLANK(B94)=FALSE,$A$93,"")</f>
        <v/>
      </c>
      <c r="F94" s="37"/>
      <c r="G94" s="38"/>
    </row>
    <row r="95" spans="1:7" x14ac:dyDescent="0.25">
      <c r="A95" s="39">
        <v>4</v>
      </c>
      <c r="B95" s="39" t="s">
        <v>114</v>
      </c>
      <c r="C95" s="40" t="s">
        <v>156</v>
      </c>
      <c r="E95" s="35" t="s">
        <v>116</v>
      </c>
      <c r="F95" s="37"/>
      <c r="G95" s="38"/>
    </row>
    <row r="96" spans="1:7" x14ac:dyDescent="0.25">
      <c r="A96" s="39" t="str">
        <f>IF(ISBLANK(B96)=FALSE,$A$93,"")</f>
        <v/>
      </c>
      <c r="C96" s="40" t="s">
        <v>157</v>
      </c>
      <c r="F96" s="37"/>
      <c r="G96" s="38"/>
    </row>
    <row r="97" spans="1:7" x14ac:dyDescent="0.25">
      <c r="A97" s="39" t="str">
        <f t="shared" ref="A97" si="3">IF(ISBLANK(B97)=FALSE,$A$93,"")</f>
        <v/>
      </c>
      <c r="F97" s="37"/>
      <c r="G97" s="38"/>
    </row>
    <row r="98" spans="1:7" s="63" customFormat="1" x14ac:dyDescent="0.25">
      <c r="A98" s="79"/>
      <c r="B98" s="80"/>
      <c r="C98" s="81" t="s">
        <v>158</v>
      </c>
      <c r="D98" s="82"/>
      <c r="E98" s="83"/>
      <c r="F98" s="84"/>
      <c r="G98" s="85"/>
    </row>
    <row r="99" spans="1:7" x14ac:dyDescent="0.25">
      <c r="F99" s="37"/>
      <c r="G99" s="38"/>
    </row>
    <row r="100" spans="1:7" s="78" customFormat="1" ht="24" x14ac:dyDescent="0.4">
      <c r="A100" s="72">
        <v>5</v>
      </c>
      <c r="B100" s="72"/>
      <c r="C100" s="73" t="s">
        <v>159</v>
      </c>
      <c r="D100" s="74"/>
      <c r="E100" s="75"/>
      <c r="F100" s="76"/>
      <c r="G100" s="77"/>
    </row>
    <row r="101" spans="1:7" x14ac:dyDescent="0.25">
      <c r="A101" s="39" t="str">
        <f>IF(ISBLANK(B101)=FALSE,$A$100,"")</f>
        <v/>
      </c>
      <c r="F101" s="37"/>
      <c r="G101" s="38"/>
    </row>
    <row r="102" spans="1:7" x14ac:dyDescent="0.25">
      <c r="A102" s="39">
        <v>5</v>
      </c>
      <c r="B102" s="39" t="s">
        <v>114</v>
      </c>
      <c r="C102" s="40" t="s">
        <v>160</v>
      </c>
      <c r="E102" s="35" t="s">
        <v>116</v>
      </c>
      <c r="F102" s="37"/>
      <c r="G102" s="38"/>
    </row>
    <row r="103" spans="1:7" x14ac:dyDescent="0.25">
      <c r="A103" s="39" t="str">
        <f>IF(ISBLANK(B103)=FALSE,$A$100,"")</f>
        <v/>
      </c>
      <c r="F103" s="37"/>
      <c r="G103" s="38"/>
    </row>
    <row r="104" spans="1:7" x14ac:dyDescent="0.25">
      <c r="A104" s="39">
        <v>5</v>
      </c>
      <c r="B104" s="39" t="s">
        <v>117</v>
      </c>
      <c r="C104" s="40" t="s">
        <v>161</v>
      </c>
      <c r="E104" s="35" t="s">
        <v>116</v>
      </c>
      <c r="F104" s="37"/>
      <c r="G104" s="38"/>
    </row>
    <row r="105" spans="1:7" x14ac:dyDescent="0.25">
      <c r="A105" s="39" t="str">
        <f>IF(ISBLANK(B105)=FALSE,$A$100,"")</f>
        <v/>
      </c>
      <c r="F105" s="37"/>
      <c r="G105" s="38"/>
    </row>
    <row r="106" spans="1:7" x14ac:dyDescent="0.25">
      <c r="A106" s="39">
        <v>5</v>
      </c>
      <c r="B106" s="39" t="s">
        <v>119</v>
      </c>
      <c r="C106" s="40" t="s">
        <v>162</v>
      </c>
      <c r="E106" s="35" t="s">
        <v>116</v>
      </c>
      <c r="F106" s="37"/>
      <c r="G106" s="38"/>
    </row>
    <row r="107" spans="1:7" x14ac:dyDescent="0.25">
      <c r="A107" s="39" t="str">
        <f>IF(ISBLANK(B107)=FALSE,$A$100,"")</f>
        <v/>
      </c>
      <c r="F107" s="37"/>
      <c r="G107" s="38"/>
    </row>
    <row r="108" spans="1:7" s="63" customFormat="1" x14ac:dyDescent="0.25">
      <c r="A108" s="79"/>
      <c r="B108" s="80"/>
      <c r="C108" s="81" t="s">
        <v>163</v>
      </c>
      <c r="D108" s="82"/>
      <c r="E108" s="83"/>
      <c r="F108" s="84"/>
      <c r="G108" s="85"/>
    </row>
    <row r="109" spans="1:7" x14ac:dyDescent="0.25">
      <c r="F109" s="37"/>
      <c r="G109" s="38"/>
    </row>
    <row r="110" spans="1:7" s="78" customFormat="1" ht="24" x14ac:dyDescent="0.4">
      <c r="A110" s="72">
        <v>6</v>
      </c>
      <c r="B110" s="72"/>
      <c r="C110" s="73" t="s">
        <v>164</v>
      </c>
      <c r="D110" s="74"/>
      <c r="E110" s="75"/>
      <c r="F110" s="76"/>
      <c r="G110" s="77"/>
    </row>
    <row r="111" spans="1:7" x14ac:dyDescent="0.25">
      <c r="A111" s="39" t="str">
        <f t="shared" ref="A111" si="4">IF(ISBLANK(B111)=FALSE,$A$110,"")</f>
        <v/>
      </c>
      <c r="F111" s="37"/>
      <c r="G111" s="38"/>
    </row>
    <row r="112" spans="1:7" x14ac:dyDescent="0.25">
      <c r="A112" s="39">
        <v>6</v>
      </c>
      <c r="B112" s="39" t="s">
        <v>114</v>
      </c>
      <c r="C112" s="40" t="s">
        <v>165</v>
      </c>
      <c r="E112" s="35" t="s">
        <v>116</v>
      </c>
      <c r="F112" s="37"/>
      <c r="G112" s="38"/>
    </row>
    <row r="113" spans="1:7" x14ac:dyDescent="0.25">
      <c r="A113" s="39" t="str">
        <f>IF(ISBLANK(B113)=FALSE,$A$110,"")</f>
        <v/>
      </c>
      <c r="C113" s="40" t="s">
        <v>166</v>
      </c>
      <c r="F113" s="37"/>
      <c r="G113" s="38"/>
    </row>
    <row r="114" spans="1:7" x14ac:dyDescent="0.25">
      <c r="A114" s="39" t="str">
        <f>IF(ISBLANK(B114)=FALSE,$A$110,"")</f>
        <v/>
      </c>
      <c r="C114" s="40" t="s">
        <v>167</v>
      </c>
      <c r="F114" s="37"/>
      <c r="G114" s="38"/>
    </row>
    <row r="115" spans="1:7" x14ac:dyDescent="0.25">
      <c r="A115" s="39" t="str">
        <f>IF(ISBLANK(B115)=FALSE,$A$110,"")</f>
        <v/>
      </c>
      <c r="F115" s="37"/>
      <c r="G115" s="38"/>
    </row>
    <row r="116" spans="1:7" x14ac:dyDescent="0.25">
      <c r="A116" s="39">
        <v>6</v>
      </c>
      <c r="B116" s="39" t="s">
        <v>117</v>
      </c>
      <c r="C116" s="40" t="s">
        <v>168</v>
      </c>
      <c r="E116" s="35" t="s">
        <v>116</v>
      </c>
      <c r="F116" s="37"/>
      <c r="G116" s="38"/>
    </row>
    <row r="117" spans="1:7" x14ac:dyDescent="0.25">
      <c r="A117" s="39" t="str">
        <f>IF(ISBLANK(B117)=FALSE,$A$110,"")</f>
        <v/>
      </c>
      <c r="C117" s="40" t="s">
        <v>166</v>
      </c>
      <c r="F117" s="37"/>
      <c r="G117" s="38"/>
    </row>
    <row r="118" spans="1:7" x14ac:dyDescent="0.25">
      <c r="A118" s="39" t="str">
        <f>IF(ISBLANK(B118)=FALSE,$A$110,"")</f>
        <v/>
      </c>
      <c r="C118" s="40" t="s">
        <v>167</v>
      </c>
      <c r="F118" s="37"/>
      <c r="G118" s="38"/>
    </row>
    <row r="119" spans="1:7" x14ac:dyDescent="0.25">
      <c r="A119" s="39" t="str">
        <f>IF(ISBLANK(B119)=FALSE,$A$110,"")</f>
        <v/>
      </c>
      <c r="F119" s="37"/>
      <c r="G119" s="38"/>
    </row>
    <row r="120" spans="1:7" x14ac:dyDescent="0.25">
      <c r="A120" s="39">
        <v>6</v>
      </c>
      <c r="B120" s="39" t="s">
        <v>119</v>
      </c>
      <c r="C120" s="40" t="s">
        <v>169</v>
      </c>
      <c r="E120" s="35" t="s">
        <v>116</v>
      </c>
      <c r="F120" s="37"/>
      <c r="G120" s="38"/>
    </row>
    <row r="121" spans="1:7" x14ac:dyDescent="0.25">
      <c r="A121" s="39" t="str">
        <f>IF(ISBLANK(B121)=FALSE,$A$110,"")</f>
        <v/>
      </c>
      <c r="C121" s="40" t="s">
        <v>166</v>
      </c>
      <c r="F121" s="37"/>
      <c r="G121" s="38"/>
    </row>
    <row r="122" spans="1:7" x14ac:dyDescent="0.25">
      <c r="A122" s="39" t="str">
        <f>IF(ISBLANK(B122)=FALSE,$A$110,"")</f>
        <v/>
      </c>
      <c r="C122" s="40" t="s">
        <v>167</v>
      </c>
      <c r="F122" s="37"/>
      <c r="G122" s="38"/>
    </row>
    <row r="123" spans="1:7" x14ac:dyDescent="0.25">
      <c r="A123" s="39" t="str">
        <f>IF(ISBLANK(B123)=FALSE,$A$110,"")</f>
        <v/>
      </c>
      <c r="C123" s="40" t="s">
        <v>170</v>
      </c>
      <c r="F123" s="37"/>
      <c r="G123" s="38"/>
    </row>
    <row r="124" spans="1:7" x14ac:dyDescent="0.25">
      <c r="A124" s="39" t="str">
        <f>IF(ISBLANK(B124)=FALSE,$A$110,"")</f>
        <v/>
      </c>
      <c r="F124" s="37"/>
      <c r="G124" s="38"/>
    </row>
    <row r="125" spans="1:7" x14ac:dyDescent="0.25">
      <c r="A125" s="39">
        <v>6</v>
      </c>
      <c r="B125" s="39" t="s">
        <v>130</v>
      </c>
      <c r="C125" s="40" t="s">
        <v>171</v>
      </c>
      <c r="E125" s="35" t="s">
        <v>116</v>
      </c>
      <c r="F125" s="37"/>
      <c r="G125" s="38"/>
    </row>
    <row r="126" spans="1:7" x14ac:dyDescent="0.25">
      <c r="A126" s="39" t="str">
        <f>IF(ISBLANK(B126)=FALSE,$A$110,"")</f>
        <v/>
      </c>
      <c r="C126" s="40" t="s">
        <v>166</v>
      </c>
      <c r="F126" s="37"/>
      <c r="G126" s="38"/>
    </row>
    <row r="127" spans="1:7" x14ac:dyDescent="0.25">
      <c r="A127" s="39" t="str">
        <f>IF(ISBLANK(B127)=FALSE,$A$110,"")</f>
        <v/>
      </c>
      <c r="C127" s="40" t="s">
        <v>167</v>
      </c>
      <c r="F127" s="37"/>
      <c r="G127" s="38"/>
    </row>
    <row r="128" spans="1:7" x14ac:dyDescent="0.25">
      <c r="A128" s="39" t="str">
        <f>IF(ISBLANK(B128)=FALSE,$A$110,"")</f>
        <v/>
      </c>
      <c r="C128" s="40" t="s">
        <v>170</v>
      </c>
      <c r="F128" s="37"/>
      <c r="G128" s="38"/>
    </row>
    <row r="129" spans="1:7" x14ac:dyDescent="0.25">
      <c r="A129" s="39" t="str">
        <f t="shared" ref="A129" si="5">IF(ISBLANK(B129)=FALSE,$A$110,"")</f>
        <v/>
      </c>
      <c r="F129" s="37"/>
      <c r="G129" s="38"/>
    </row>
    <row r="130" spans="1:7" x14ac:dyDescent="0.25">
      <c r="A130" s="39">
        <v>6</v>
      </c>
      <c r="B130" s="39" t="s">
        <v>132</v>
      </c>
      <c r="C130" s="40" t="s">
        <v>172</v>
      </c>
      <c r="E130" s="35" t="s">
        <v>116</v>
      </c>
      <c r="F130" s="37"/>
      <c r="G130" s="38"/>
    </row>
    <row r="131" spans="1:7" x14ac:dyDescent="0.25">
      <c r="A131" s="39" t="str">
        <f>IF(ISBLANK(B131)=FALSE,$A$110,"")</f>
        <v/>
      </c>
      <c r="C131" s="40" t="s">
        <v>166</v>
      </c>
      <c r="F131" s="37"/>
      <c r="G131" s="38"/>
    </row>
    <row r="132" spans="1:7" x14ac:dyDescent="0.25">
      <c r="A132" s="39" t="str">
        <f>IF(ISBLANK(B132)=FALSE,$A$110,"")</f>
        <v/>
      </c>
      <c r="C132" s="40" t="s">
        <v>167</v>
      </c>
      <c r="F132" s="37"/>
      <c r="G132" s="38"/>
    </row>
    <row r="133" spans="1:7" x14ac:dyDescent="0.25">
      <c r="A133" s="39" t="str">
        <f>IF(ISBLANK(B133)=FALSE,$A$110,"")</f>
        <v/>
      </c>
      <c r="C133" s="40" t="s">
        <v>170</v>
      </c>
      <c r="F133" s="37"/>
      <c r="G133" s="38"/>
    </row>
    <row r="134" spans="1:7" x14ac:dyDescent="0.25">
      <c r="A134" s="39" t="str">
        <f t="shared" ref="A134" si="6">IF(ISBLANK(B134)=FALSE,$A$110,"")</f>
        <v/>
      </c>
      <c r="F134" s="37"/>
      <c r="G134" s="38"/>
    </row>
    <row r="135" spans="1:7" x14ac:dyDescent="0.25">
      <c r="A135" s="39">
        <v>6</v>
      </c>
      <c r="B135" s="39" t="s">
        <v>152</v>
      </c>
      <c r="C135" s="40" t="s">
        <v>173</v>
      </c>
      <c r="E135" s="35" t="s">
        <v>116</v>
      </c>
      <c r="F135" s="37"/>
      <c r="G135" s="38"/>
    </row>
    <row r="136" spans="1:7" x14ac:dyDescent="0.25">
      <c r="A136" s="39" t="str">
        <f>IF(ISBLANK(B136)=FALSE,$A$110,"")</f>
        <v/>
      </c>
      <c r="C136" s="40" t="s">
        <v>166</v>
      </c>
      <c r="F136" s="37"/>
      <c r="G136" s="38"/>
    </row>
    <row r="137" spans="1:7" x14ac:dyDescent="0.25">
      <c r="A137" s="39" t="str">
        <f>IF(ISBLANK(B137)=FALSE,$A$110,"")</f>
        <v/>
      </c>
      <c r="C137" s="40" t="s">
        <v>167</v>
      </c>
      <c r="F137" s="37"/>
      <c r="G137" s="38"/>
    </row>
    <row r="138" spans="1:7" x14ac:dyDescent="0.25">
      <c r="A138" s="39" t="str">
        <f>IF(ISBLANK(B138)=FALSE,$A$110,"")</f>
        <v/>
      </c>
      <c r="C138" s="40" t="s">
        <v>170</v>
      </c>
      <c r="F138" s="37"/>
      <c r="G138" s="38"/>
    </row>
    <row r="139" spans="1:7" x14ac:dyDescent="0.25">
      <c r="A139" s="39" t="str">
        <f t="shared" ref="A139" si="7">IF(ISBLANK(B139)=FALSE,$A$110,"")</f>
        <v/>
      </c>
      <c r="F139" s="37"/>
      <c r="G139" s="38"/>
    </row>
    <row r="140" spans="1:7" x14ac:dyDescent="0.25">
      <c r="A140" s="39">
        <v>6</v>
      </c>
      <c r="B140" s="39" t="s">
        <v>174</v>
      </c>
      <c r="C140" s="40" t="s">
        <v>175</v>
      </c>
      <c r="E140" s="35" t="s">
        <v>116</v>
      </c>
      <c r="F140" s="37"/>
      <c r="G140" s="38"/>
    </row>
    <row r="141" spans="1:7" x14ac:dyDescent="0.25">
      <c r="A141" s="39" t="str">
        <f>IF(ISBLANK(B141)=FALSE,$A$110,"")</f>
        <v/>
      </c>
      <c r="C141" s="91" t="s">
        <v>176</v>
      </c>
      <c r="F141" s="37"/>
      <c r="G141" s="38"/>
    </row>
    <row r="142" spans="1:7" x14ac:dyDescent="0.25">
      <c r="A142" s="39" t="str">
        <f t="shared" ref="A142" si="8">IF(ISBLANK(B142)=FALSE,$A$110,"")</f>
        <v/>
      </c>
      <c r="F142" s="37"/>
      <c r="G142" s="38"/>
    </row>
    <row r="143" spans="1:7" x14ac:dyDescent="0.25">
      <c r="A143" s="39">
        <v>6</v>
      </c>
      <c r="B143" s="39" t="s">
        <v>177</v>
      </c>
      <c r="C143" s="40" t="s">
        <v>178</v>
      </c>
      <c r="E143" s="35" t="s">
        <v>116</v>
      </c>
      <c r="F143" s="37"/>
      <c r="G143" s="38"/>
    </row>
    <row r="144" spans="1:7" x14ac:dyDescent="0.25">
      <c r="A144" s="39" t="str">
        <f>IF(ISBLANK(B144)=FALSE,$A$110,"")</f>
        <v/>
      </c>
      <c r="C144" s="40" t="s">
        <v>166</v>
      </c>
      <c r="F144" s="37"/>
      <c r="G144" s="38"/>
    </row>
    <row r="145" spans="1:7" x14ac:dyDescent="0.25">
      <c r="A145" s="39" t="str">
        <f>IF(ISBLANK(B145)=FALSE,$A$110,"")</f>
        <v/>
      </c>
      <c r="C145" s="40" t="s">
        <v>167</v>
      </c>
      <c r="F145" s="37"/>
      <c r="G145" s="38"/>
    </row>
    <row r="146" spans="1:7" x14ac:dyDescent="0.25">
      <c r="A146" s="39" t="str">
        <f>IF(ISBLANK(B146)=FALSE,$A$110,"")</f>
        <v/>
      </c>
      <c r="C146" s="40" t="s">
        <v>170</v>
      </c>
      <c r="F146" s="37"/>
      <c r="G146" s="38"/>
    </row>
    <row r="147" spans="1:7" x14ac:dyDescent="0.25">
      <c r="A147" s="39" t="str">
        <f t="shared" ref="A147" si="9">IF(ISBLANK(B147)=FALSE,$A$110,"")</f>
        <v/>
      </c>
      <c r="F147" s="37"/>
      <c r="G147" s="38"/>
    </row>
    <row r="148" spans="1:7" x14ac:dyDescent="0.25">
      <c r="A148" s="39">
        <v>6</v>
      </c>
      <c r="B148" s="39" t="s">
        <v>179</v>
      </c>
      <c r="C148" s="40" t="s">
        <v>180</v>
      </c>
      <c r="E148" s="35" t="s">
        <v>116</v>
      </c>
      <c r="F148" s="37"/>
      <c r="G148" s="38"/>
    </row>
    <row r="149" spans="1:7" x14ac:dyDescent="0.25">
      <c r="A149" s="39" t="str">
        <f>IF(ISBLANK(B149)=FALSE,$A$110,"")</f>
        <v/>
      </c>
      <c r="C149" s="40" t="s">
        <v>166</v>
      </c>
      <c r="F149" s="37"/>
      <c r="G149" s="38"/>
    </row>
    <row r="150" spans="1:7" x14ac:dyDescent="0.25">
      <c r="A150" s="39" t="str">
        <f>IF(ISBLANK(B150)=FALSE,$A$110,"")</f>
        <v/>
      </c>
      <c r="C150" s="40" t="s">
        <v>167</v>
      </c>
      <c r="F150" s="37"/>
      <c r="G150" s="38"/>
    </row>
    <row r="151" spans="1:7" x14ac:dyDescent="0.25">
      <c r="A151" s="39" t="str">
        <f>IF(ISBLANK(B151)=FALSE,$A$110,"")</f>
        <v/>
      </c>
      <c r="C151" s="40" t="s">
        <v>170</v>
      </c>
      <c r="F151" s="37"/>
      <c r="G151" s="38"/>
    </row>
    <row r="152" spans="1:7" x14ac:dyDescent="0.25">
      <c r="A152" s="39" t="str">
        <f t="shared" ref="A152" si="10">IF(ISBLANK(B152)=FALSE,$A$110,"")</f>
        <v/>
      </c>
      <c r="F152" s="37"/>
      <c r="G152" s="38"/>
    </row>
    <row r="153" spans="1:7" x14ac:dyDescent="0.25">
      <c r="A153" s="39">
        <v>6</v>
      </c>
      <c r="B153" s="39" t="s">
        <v>181</v>
      </c>
      <c r="C153" s="40" t="s">
        <v>182</v>
      </c>
      <c r="E153" s="35" t="s">
        <v>116</v>
      </c>
      <c r="F153" s="37"/>
      <c r="G153" s="38"/>
    </row>
    <row r="154" spans="1:7" x14ac:dyDescent="0.25">
      <c r="A154" s="39" t="str">
        <f>IF(ISBLANK(B154)=FALSE,$A$110,"")</f>
        <v/>
      </c>
      <c r="C154" s="40" t="s">
        <v>166</v>
      </c>
      <c r="F154" s="37"/>
      <c r="G154" s="38"/>
    </row>
    <row r="155" spans="1:7" x14ac:dyDescent="0.25">
      <c r="A155" s="39" t="str">
        <f>IF(ISBLANK(B155)=FALSE,$A$110,"")</f>
        <v/>
      </c>
      <c r="C155" s="40" t="s">
        <v>167</v>
      </c>
      <c r="F155" s="37"/>
      <c r="G155" s="38"/>
    </row>
    <row r="156" spans="1:7" x14ac:dyDescent="0.25">
      <c r="A156" s="39" t="str">
        <f>IF(ISBLANK(B156)=FALSE,$A$110,"")</f>
        <v/>
      </c>
      <c r="C156" s="40" t="s">
        <v>170</v>
      </c>
      <c r="F156" s="37"/>
      <c r="G156" s="38"/>
    </row>
    <row r="157" spans="1:7" x14ac:dyDescent="0.25">
      <c r="A157" s="39" t="str">
        <f t="shared" ref="A157" si="11">IF(ISBLANK(B157)=FALSE,$A$110,"")</f>
        <v/>
      </c>
      <c r="F157" s="37"/>
      <c r="G157" s="38"/>
    </row>
    <row r="158" spans="1:7" x14ac:dyDescent="0.25">
      <c r="A158" s="39">
        <v>6</v>
      </c>
      <c r="B158" s="39" t="s">
        <v>183</v>
      </c>
      <c r="C158" s="40" t="s">
        <v>184</v>
      </c>
      <c r="E158" s="35" t="s">
        <v>116</v>
      </c>
      <c r="F158" s="37"/>
      <c r="G158" s="38"/>
    </row>
    <row r="159" spans="1:7" x14ac:dyDescent="0.25">
      <c r="A159" s="39" t="str">
        <f>IF(ISBLANK(B159)=FALSE,$A$110,"")</f>
        <v/>
      </c>
      <c r="C159" s="40" t="s">
        <v>166</v>
      </c>
      <c r="F159" s="37"/>
      <c r="G159" s="38"/>
    </row>
    <row r="160" spans="1:7" x14ac:dyDescent="0.25">
      <c r="A160" s="39" t="str">
        <f>IF(ISBLANK(B160)=FALSE,$A$110,"")</f>
        <v/>
      </c>
      <c r="C160" s="40" t="s">
        <v>167</v>
      </c>
      <c r="F160" s="37"/>
      <c r="G160" s="38"/>
    </row>
    <row r="161" spans="1:7" x14ac:dyDescent="0.25">
      <c r="A161" s="39" t="str">
        <f>IF(ISBLANK(B161)=FALSE,$A$110,"")</f>
        <v/>
      </c>
      <c r="C161" s="40" t="s">
        <v>170</v>
      </c>
      <c r="F161" s="37"/>
      <c r="G161" s="38"/>
    </row>
    <row r="162" spans="1:7" x14ac:dyDescent="0.25">
      <c r="A162" s="39" t="str">
        <f t="shared" ref="A162" si="12">IF(ISBLANK(B162)=FALSE,$A$110,"")</f>
        <v/>
      </c>
      <c r="F162" s="37"/>
      <c r="G162" s="38"/>
    </row>
    <row r="163" spans="1:7" x14ac:dyDescent="0.25">
      <c r="A163" s="39">
        <v>6</v>
      </c>
      <c r="B163" s="39" t="s">
        <v>185</v>
      </c>
      <c r="C163" s="40" t="s">
        <v>186</v>
      </c>
      <c r="E163" s="35" t="s">
        <v>116</v>
      </c>
      <c r="F163" s="37"/>
      <c r="G163" s="38"/>
    </row>
    <row r="164" spans="1:7" x14ac:dyDescent="0.25">
      <c r="A164" s="39" t="str">
        <f>IF(ISBLANK(B164)=FALSE,$A$110,"")</f>
        <v/>
      </c>
      <c r="C164" s="40" t="s">
        <v>166</v>
      </c>
      <c r="F164" s="37"/>
      <c r="G164" s="38"/>
    </row>
    <row r="165" spans="1:7" x14ac:dyDescent="0.25">
      <c r="A165" s="39" t="str">
        <f>IF(ISBLANK(B165)=FALSE,$A$110,"")</f>
        <v/>
      </c>
      <c r="C165" s="40" t="s">
        <v>167</v>
      </c>
      <c r="F165" s="37"/>
      <c r="G165" s="38"/>
    </row>
    <row r="166" spans="1:7" x14ac:dyDescent="0.25">
      <c r="A166" s="39" t="str">
        <f>IF(ISBLANK(B166)=FALSE,$A$110,"")</f>
        <v/>
      </c>
      <c r="C166" s="40" t="s">
        <v>170</v>
      </c>
      <c r="F166" s="37"/>
      <c r="G166" s="38"/>
    </row>
    <row r="167" spans="1:7" x14ac:dyDescent="0.25">
      <c r="A167" s="39" t="str">
        <f t="shared" ref="A167" si="13">IF(ISBLANK(B167)=FALSE,$A$110,"")</f>
        <v/>
      </c>
      <c r="F167" s="37"/>
      <c r="G167" s="38"/>
    </row>
    <row r="168" spans="1:7" x14ac:dyDescent="0.25">
      <c r="A168" s="39">
        <v>6</v>
      </c>
      <c r="B168" s="39" t="s">
        <v>187</v>
      </c>
      <c r="C168" s="40" t="s">
        <v>188</v>
      </c>
      <c r="E168" s="35" t="s">
        <v>116</v>
      </c>
      <c r="F168" s="37"/>
      <c r="G168" s="38"/>
    </row>
    <row r="169" spans="1:7" x14ac:dyDescent="0.25">
      <c r="A169" s="39" t="str">
        <f>IF(ISBLANK(B169)=FALSE,$A$110,"")</f>
        <v/>
      </c>
      <c r="C169" s="40" t="s">
        <v>166</v>
      </c>
      <c r="F169" s="37"/>
      <c r="G169" s="38"/>
    </row>
    <row r="170" spans="1:7" x14ac:dyDescent="0.25">
      <c r="A170" s="39" t="str">
        <f>IF(ISBLANK(B170)=FALSE,$A$110,"")</f>
        <v/>
      </c>
      <c r="C170" s="40" t="s">
        <v>167</v>
      </c>
      <c r="F170" s="37"/>
      <c r="G170" s="38"/>
    </row>
    <row r="171" spans="1:7" x14ac:dyDescent="0.25">
      <c r="A171" s="39" t="str">
        <f>IF(ISBLANK(B171)=FALSE,$A$110,"")</f>
        <v/>
      </c>
      <c r="C171" s="40" t="s">
        <v>170</v>
      </c>
      <c r="F171" s="37"/>
      <c r="G171" s="38"/>
    </row>
    <row r="172" spans="1:7" x14ac:dyDescent="0.25">
      <c r="A172" s="39" t="str">
        <f t="shared" ref="A172" si="14">IF(ISBLANK(B172)=FALSE,$A$110,"")</f>
        <v/>
      </c>
      <c r="F172" s="37"/>
      <c r="G172" s="38"/>
    </row>
    <row r="173" spans="1:7" x14ac:dyDescent="0.25">
      <c r="A173" s="39">
        <v>6</v>
      </c>
      <c r="B173" s="39" t="s">
        <v>189</v>
      </c>
      <c r="C173" s="40" t="s">
        <v>190</v>
      </c>
      <c r="E173" s="35" t="s">
        <v>116</v>
      </c>
      <c r="F173" s="37"/>
      <c r="G173" s="38"/>
    </row>
    <row r="174" spans="1:7" x14ac:dyDescent="0.25">
      <c r="A174" s="39" t="str">
        <f>IF(ISBLANK(B174)=FALSE,$A$110,"")</f>
        <v/>
      </c>
      <c r="C174" s="40" t="s">
        <v>166</v>
      </c>
      <c r="F174" s="37"/>
      <c r="G174" s="38"/>
    </row>
    <row r="175" spans="1:7" x14ac:dyDescent="0.25">
      <c r="A175" s="39" t="str">
        <f>IF(ISBLANK(B175)=FALSE,$A$110,"")</f>
        <v/>
      </c>
      <c r="C175" s="40" t="s">
        <v>167</v>
      </c>
      <c r="F175" s="37"/>
      <c r="G175" s="38"/>
    </row>
    <row r="176" spans="1:7" x14ac:dyDescent="0.25">
      <c r="A176" s="39" t="str">
        <f>IF(ISBLANK(B176)=FALSE,$A$110,"")</f>
        <v/>
      </c>
      <c r="C176" s="40" t="s">
        <v>170</v>
      </c>
      <c r="F176" s="37"/>
      <c r="G176" s="38"/>
    </row>
    <row r="177" spans="1:7" x14ac:dyDescent="0.25">
      <c r="A177" s="39" t="str">
        <f t="shared" ref="A177" si="15">IF(ISBLANK(B177)=FALSE,$A$110,"")</f>
        <v/>
      </c>
      <c r="F177" s="37"/>
      <c r="G177" s="38"/>
    </row>
    <row r="178" spans="1:7" x14ac:dyDescent="0.25">
      <c r="A178" s="39">
        <v>6</v>
      </c>
      <c r="B178" s="39" t="s">
        <v>191</v>
      </c>
      <c r="C178" s="40" t="s">
        <v>192</v>
      </c>
      <c r="E178" s="35" t="s">
        <v>116</v>
      </c>
      <c r="F178" s="37"/>
      <c r="G178" s="38"/>
    </row>
    <row r="179" spans="1:7" x14ac:dyDescent="0.25">
      <c r="A179" s="39" t="str">
        <f>IF(ISBLANK(B179)=FALSE,$A$110,"")</f>
        <v/>
      </c>
      <c r="C179" s="40" t="s">
        <v>166</v>
      </c>
      <c r="F179" s="37"/>
      <c r="G179" s="38"/>
    </row>
    <row r="180" spans="1:7" x14ac:dyDescent="0.25">
      <c r="A180" s="39" t="str">
        <f>IF(ISBLANK(B180)=FALSE,$A$110,"")</f>
        <v/>
      </c>
      <c r="C180" s="40" t="s">
        <v>167</v>
      </c>
      <c r="F180" s="37"/>
      <c r="G180" s="38"/>
    </row>
    <row r="181" spans="1:7" x14ac:dyDescent="0.25">
      <c r="A181" s="39" t="str">
        <f>IF(ISBLANK(B181)=FALSE,$A$110,"")</f>
        <v/>
      </c>
      <c r="C181" s="40" t="s">
        <v>170</v>
      </c>
      <c r="F181" s="37"/>
      <c r="G181" s="38"/>
    </row>
    <row r="182" spans="1:7" x14ac:dyDescent="0.25">
      <c r="A182" s="39" t="str">
        <f t="shared" ref="A182" si="16">IF(ISBLANK(B182)=FALSE,$A$110,"")</f>
        <v/>
      </c>
      <c r="F182" s="37"/>
      <c r="G182" s="38"/>
    </row>
    <row r="183" spans="1:7" x14ac:dyDescent="0.25">
      <c r="A183" s="39">
        <v>6</v>
      </c>
      <c r="B183" s="39" t="s">
        <v>193</v>
      </c>
      <c r="C183" s="40" t="s">
        <v>194</v>
      </c>
      <c r="E183" s="35" t="s">
        <v>116</v>
      </c>
      <c r="F183" s="37"/>
      <c r="G183" s="38"/>
    </row>
    <row r="184" spans="1:7" x14ac:dyDescent="0.25">
      <c r="A184" s="39" t="str">
        <f>IF(ISBLANK(B184)=FALSE,$A$110,"")</f>
        <v/>
      </c>
      <c r="C184" s="40" t="s">
        <v>166</v>
      </c>
      <c r="F184" s="37"/>
      <c r="G184" s="38"/>
    </row>
    <row r="185" spans="1:7" x14ac:dyDescent="0.25">
      <c r="A185" s="39" t="str">
        <f>IF(ISBLANK(B185)=FALSE,$A$110,"")</f>
        <v/>
      </c>
      <c r="C185" s="40" t="s">
        <v>167</v>
      </c>
      <c r="F185" s="37"/>
      <c r="G185" s="38"/>
    </row>
    <row r="186" spans="1:7" x14ac:dyDescent="0.25">
      <c r="A186" s="39" t="str">
        <f>IF(ISBLANK(B186)=FALSE,$A$110,"")</f>
        <v/>
      </c>
      <c r="C186" s="40" t="s">
        <v>170</v>
      </c>
      <c r="F186" s="37"/>
      <c r="G186" s="38"/>
    </row>
    <row r="187" spans="1:7" x14ac:dyDescent="0.25">
      <c r="A187" s="39" t="str">
        <f t="shared" ref="A187" si="17">IF(ISBLANK(B187)=FALSE,$A$110,"")</f>
        <v/>
      </c>
      <c r="F187" s="37"/>
      <c r="G187" s="38"/>
    </row>
    <row r="188" spans="1:7" x14ac:dyDescent="0.25">
      <c r="A188" s="39">
        <v>6</v>
      </c>
      <c r="B188" s="39" t="s">
        <v>195</v>
      </c>
      <c r="C188" s="40" t="s">
        <v>196</v>
      </c>
      <c r="E188" s="35" t="s">
        <v>116</v>
      </c>
      <c r="F188" s="37"/>
      <c r="G188" s="38"/>
    </row>
    <row r="189" spans="1:7" x14ac:dyDescent="0.25">
      <c r="A189" s="39" t="str">
        <f>IF(ISBLANK(B189)=FALSE,$A$110,"")</f>
        <v/>
      </c>
      <c r="C189" s="40" t="s">
        <v>166</v>
      </c>
      <c r="F189" s="37"/>
      <c r="G189" s="38"/>
    </row>
    <row r="190" spans="1:7" x14ac:dyDescent="0.25">
      <c r="A190" s="39" t="str">
        <f>IF(ISBLANK(B190)=FALSE,$A$110,"")</f>
        <v/>
      </c>
      <c r="C190" s="40" t="s">
        <v>167</v>
      </c>
      <c r="F190" s="37"/>
      <c r="G190" s="38"/>
    </row>
    <row r="191" spans="1:7" x14ac:dyDescent="0.25">
      <c r="A191" s="39" t="str">
        <f>IF(ISBLANK(B191)=FALSE,$A$110,"")</f>
        <v/>
      </c>
      <c r="C191" s="40" t="s">
        <v>170</v>
      </c>
      <c r="F191" s="37"/>
      <c r="G191" s="38"/>
    </row>
    <row r="192" spans="1:7" x14ac:dyDescent="0.25">
      <c r="A192" s="39" t="str">
        <f t="shared" ref="A192" si="18">IF(ISBLANK(B192)=FALSE,$A$110,"")</f>
        <v/>
      </c>
      <c r="F192" s="37"/>
      <c r="G192" s="38"/>
    </row>
    <row r="193" spans="1:7" x14ac:dyDescent="0.25">
      <c r="A193" s="39">
        <v>6</v>
      </c>
      <c r="B193" s="39" t="s">
        <v>197</v>
      </c>
      <c r="C193" s="40" t="s">
        <v>198</v>
      </c>
      <c r="E193" s="35" t="s">
        <v>116</v>
      </c>
      <c r="F193" s="37"/>
      <c r="G193" s="38"/>
    </row>
    <row r="194" spans="1:7" x14ac:dyDescent="0.25">
      <c r="A194" s="39" t="str">
        <f>IF(ISBLANK(B194)=FALSE,$A$110,"")</f>
        <v/>
      </c>
      <c r="C194" s="40" t="s">
        <v>166</v>
      </c>
      <c r="F194" s="37"/>
      <c r="G194" s="38"/>
    </row>
    <row r="195" spans="1:7" x14ac:dyDescent="0.25">
      <c r="A195" s="39" t="str">
        <f>IF(ISBLANK(B195)=FALSE,$A$110,"")</f>
        <v/>
      </c>
      <c r="C195" s="40" t="s">
        <v>167</v>
      </c>
      <c r="F195" s="37"/>
      <c r="G195" s="38"/>
    </row>
    <row r="196" spans="1:7" x14ac:dyDescent="0.25">
      <c r="A196" s="39" t="str">
        <f>IF(ISBLANK(B196)=FALSE,$A$110,"")</f>
        <v/>
      </c>
      <c r="C196" s="40" t="s">
        <v>170</v>
      </c>
      <c r="F196" s="37"/>
      <c r="G196" s="38"/>
    </row>
    <row r="197" spans="1:7" x14ac:dyDescent="0.25">
      <c r="A197" s="39" t="str">
        <f t="shared" ref="A197" si="19">IF(ISBLANK(B197)=FALSE,$A$110,"")</f>
        <v/>
      </c>
      <c r="F197" s="37"/>
      <c r="G197" s="38"/>
    </row>
    <row r="198" spans="1:7" x14ac:dyDescent="0.25">
      <c r="A198" s="39">
        <v>6</v>
      </c>
      <c r="B198" s="39" t="s">
        <v>199</v>
      </c>
      <c r="C198" s="40" t="s">
        <v>200</v>
      </c>
      <c r="E198" s="35" t="s">
        <v>116</v>
      </c>
      <c r="F198" s="37"/>
      <c r="G198" s="38"/>
    </row>
    <row r="199" spans="1:7" x14ac:dyDescent="0.25">
      <c r="A199" s="39" t="str">
        <f>IF(ISBLANK(B199)=FALSE,$A$110,"")</f>
        <v/>
      </c>
      <c r="C199" s="40" t="s">
        <v>166</v>
      </c>
      <c r="F199" s="37"/>
      <c r="G199" s="38"/>
    </row>
    <row r="200" spans="1:7" x14ac:dyDescent="0.25">
      <c r="A200" s="39" t="str">
        <f>IF(ISBLANK(B200)=FALSE,$A$110,"")</f>
        <v/>
      </c>
      <c r="C200" s="40" t="s">
        <v>167</v>
      </c>
      <c r="F200" s="37"/>
      <c r="G200" s="38"/>
    </row>
    <row r="201" spans="1:7" x14ac:dyDescent="0.25">
      <c r="A201" s="39" t="str">
        <f>IF(ISBLANK(B201)=FALSE,$A$110,"")</f>
        <v/>
      </c>
      <c r="C201" s="40" t="s">
        <v>170</v>
      </c>
      <c r="F201" s="37"/>
      <c r="G201" s="38"/>
    </row>
    <row r="202" spans="1:7" x14ac:dyDescent="0.25">
      <c r="A202" s="39" t="str">
        <f t="shared" ref="A202" si="20">IF(ISBLANK(B202)=FALSE,$A$110,"")</f>
        <v/>
      </c>
      <c r="F202" s="37"/>
      <c r="G202" s="38"/>
    </row>
    <row r="203" spans="1:7" x14ac:dyDescent="0.25">
      <c r="A203" s="39">
        <v>6</v>
      </c>
      <c r="B203" s="39" t="s">
        <v>201</v>
      </c>
      <c r="C203" s="40" t="s">
        <v>202</v>
      </c>
      <c r="E203" s="35" t="s">
        <v>116</v>
      </c>
      <c r="F203" s="37"/>
      <c r="G203" s="38"/>
    </row>
    <row r="204" spans="1:7" x14ac:dyDescent="0.25">
      <c r="A204" s="39" t="str">
        <f>IF(ISBLANK(B204)=FALSE,$A$110,"")</f>
        <v/>
      </c>
      <c r="C204" s="40" t="s">
        <v>166</v>
      </c>
      <c r="F204" s="37"/>
      <c r="G204" s="38"/>
    </row>
    <row r="205" spans="1:7" x14ac:dyDescent="0.25">
      <c r="A205" s="39" t="str">
        <f>IF(ISBLANK(B205)=FALSE,$A$110,"")</f>
        <v/>
      </c>
      <c r="C205" s="40" t="s">
        <v>167</v>
      </c>
      <c r="F205" s="37"/>
      <c r="G205" s="38"/>
    </row>
    <row r="206" spans="1:7" x14ac:dyDescent="0.25">
      <c r="A206" s="39" t="str">
        <f>IF(ISBLANK(B206)=FALSE,$A$110,"")</f>
        <v/>
      </c>
      <c r="C206" s="40" t="s">
        <v>170</v>
      </c>
      <c r="F206" s="37"/>
      <c r="G206" s="38"/>
    </row>
    <row r="207" spans="1:7" x14ac:dyDescent="0.25">
      <c r="A207" s="39" t="str">
        <f t="shared" ref="A207" si="21">IF(ISBLANK(B207)=FALSE,$A$110,"")</f>
        <v/>
      </c>
      <c r="F207" s="37"/>
      <c r="G207" s="38"/>
    </row>
    <row r="208" spans="1:7" x14ac:dyDescent="0.25">
      <c r="A208" s="39">
        <v>6</v>
      </c>
      <c r="B208" s="39" t="s">
        <v>203</v>
      </c>
      <c r="C208" s="40" t="s">
        <v>204</v>
      </c>
      <c r="E208" s="35" t="s">
        <v>116</v>
      </c>
      <c r="F208" s="37"/>
      <c r="G208" s="38"/>
    </row>
    <row r="209" spans="1:7" x14ac:dyDescent="0.25">
      <c r="A209" s="39" t="str">
        <f>IF(ISBLANK(B209)=FALSE,$A$110,"")</f>
        <v/>
      </c>
      <c r="C209" s="40" t="s">
        <v>166</v>
      </c>
      <c r="F209" s="37"/>
      <c r="G209" s="38"/>
    </row>
    <row r="210" spans="1:7" x14ac:dyDescent="0.25">
      <c r="A210" s="39" t="str">
        <f>IF(ISBLANK(B210)=FALSE,$A$110,"")</f>
        <v/>
      </c>
      <c r="C210" s="40" t="s">
        <v>167</v>
      </c>
      <c r="F210" s="37"/>
      <c r="G210" s="38"/>
    </row>
    <row r="211" spans="1:7" x14ac:dyDescent="0.25">
      <c r="A211" s="39" t="str">
        <f>IF(ISBLANK(B211)=FALSE,$A$110,"")</f>
        <v/>
      </c>
      <c r="C211" s="40" t="s">
        <v>170</v>
      </c>
      <c r="F211" s="37"/>
      <c r="G211" s="38"/>
    </row>
    <row r="212" spans="1:7" x14ac:dyDescent="0.25">
      <c r="A212" s="39" t="str">
        <f t="shared" ref="A212" si="22">IF(ISBLANK(B212)=FALSE,$A$110,"")</f>
        <v/>
      </c>
      <c r="F212" s="37"/>
      <c r="G212" s="38"/>
    </row>
    <row r="213" spans="1:7" x14ac:dyDescent="0.25">
      <c r="A213" s="39">
        <v>6</v>
      </c>
      <c r="B213" s="39" t="s">
        <v>205</v>
      </c>
      <c r="C213" s="40" t="s">
        <v>206</v>
      </c>
      <c r="E213" s="35" t="s">
        <v>116</v>
      </c>
      <c r="F213" s="37"/>
      <c r="G213" s="38"/>
    </row>
    <row r="214" spans="1:7" x14ac:dyDescent="0.25">
      <c r="A214" s="39" t="str">
        <f>IF(ISBLANK(B214)=FALSE,$A$110,"")</f>
        <v/>
      </c>
      <c r="C214" s="40" t="s">
        <v>166</v>
      </c>
      <c r="F214" s="37"/>
      <c r="G214" s="38"/>
    </row>
    <row r="215" spans="1:7" x14ac:dyDescent="0.25">
      <c r="A215" s="39" t="str">
        <f>IF(ISBLANK(B215)=FALSE,$A$110,"")</f>
        <v/>
      </c>
      <c r="C215" s="40" t="s">
        <v>167</v>
      </c>
      <c r="F215" s="37"/>
      <c r="G215" s="38"/>
    </row>
    <row r="216" spans="1:7" x14ac:dyDescent="0.25">
      <c r="A216" s="39" t="str">
        <f>IF(ISBLANK(B216)=FALSE,$A$110,"")</f>
        <v/>
      </c>
      <c r="C216" s="40" t="s">
        <v>170</v>
      </c>
      <c r="F216" s="37"/>
      <c r="G216" s="38"/>
    </row>
    <row r="217" spans="1:7" x14ac:dyDescent="0.25">
      <c r="A217" s="39" t="str">
        <f t="shared" ref="A217" si="23">IF(ISBLANK(B217)=FALSE,$A$110,"")</f>
        <v/>
      </c>
      <c r="F217" s="37"/>
      <c r="G217" s="38"/>
    </row>
    <row r="218" spans="1:7" x14ac:dyDescent="0.25">
      <c r="A218" s="39">
        <v>6</v>
      </c>
      <c r="B218" s="39" t="s">
        <v>207</v>
      </c>
      <c r="C218" s="40" t="s">
        <v>208</v>
      </c>
      <c r="E218" s="35" t="s">
        <v>116</v>
      </c>
      <c r="F218" s="37"/>
      <c r="G218" s="38"/>
    </row>
    <row r="219" spans="1:7" x14ac:dyDescent="0.25">
      <c r="A219" s="39" t="str">
        <f>IF(ISBLANK(B219)=FALSE,$A$110,"")</f>
        <v/>
      </c>
      <c r="C219" s="40" t="s">
        <v>166</v>
      </c>
      <c r="F219" s="37"/>
      <c r="G219" s="38"/>
    </row>
    <row r="220" spans="1:7" x14ac:dyDescent="0.25">
      <c r="A220" s="39" t="str">
        <f>IF(ISBLANK(B220)=FALSE,$A$110,"")</f>
        <v/>
      </c>
      <c r="C220" s="40" t="s">
        <v>167</v>
      </c>
      <c r="F220" s="37"/>
      <c r="G220" s="38"/>
    </row>
    <row r="221" spans="1:7" x14ac:dyDescent="0.25">
      <c r="A221" s="39" t="str">
        <f>IF(ISBLANK(B221)=FALSE,$A$110,"")</f>
        <v/>
      </c>
      <c r="C221" s="40" t="s">
        <v>170</v>
      </c>
      <c r="F221" s="37"/>
      <c r="G221" s="38"/>
    </row>
    <row r="222" spans="1:7" x14ac:dyDescent="0.25">
      <c r="A222" s="39" t="str">
        <f t="shared" ref="A222" si="24">IF(ISBLANK(B222)=FALSE,$A$110,"")</f>
        <v/>
      </c>
      <c r="F222" s="37"/>
      <c r="G222" s="38"/>
    </row>
    <row r="223" spans="1:7" x14ac:dyDescent="0.25">
      <c r="A223" s="39">
        <v>6</v>
      </c>
      <c r="B223" s="39" t="s">
        <v>209</v>
      </c>
      <c r="C223" s="40" t="s">
        <v>210</v>
      </c>
      <c r="E223" s="35" t="s">
        <v>116</v>
      </c>
      <c r="F223" s="37"/>
      <c r="G223" s="38"/>
    </row>
    <row r="224" spans="1:7" x14ac:dyDescent="0.25">
      <c r="A224" s="39" t="str">
        <f>IF(ISBLANK(B224)=FALSE,$A$110,"")</f>
        <v/>
      </c>
      <c r="C224" s="40" t="s">
        <v>166</v>
      </c>
      <c r="F224" s="37"/>
      <c r="G224" s="38"/>
    </row>
    <row r="225" spans="1:7" x14ac:dyDescent="0.25">
      <c r="A225" s="39" t="str">
        <f>IF(ISBLANK(B225)=FALSE,$A$110,"")</f>
        <v/>
      </c>
      <c r="C225" s="40" t="s">
        <v>167</v>
      </c>
      <c r="F225" s="37"/>
      <c r="G225" s="38"/>
    </row>
    <row r="226" spans="1:7" x14ac:dyDescent="0.25">
      <c r="A226" s="39" t="str">
        <f>IF(ISBLANK(B226)=FALSE,$A$110,"")</f>
        <v/>
      </c>
      <c r="C226" s="40" t="s">
        <v>170</v>
      </c>
      <c r="F226" s="37"/>
      <c r="G226" s="38"/>
    </row>
    <row r="227" spans="1:7" x14ac:dyDescent="0.25">
      <c r="A227" s="39" t="str">
        <f t="shared" ref="A227" si="25">IF(ISBLANK(B227)=FALSE,$A$110,"")</f>
        <v/>
      </c>
      <c r="F227" s="37"/>
      <c r="G227" s="38"/>
    </row>
    <row r="228" spans="1:7" x14ac:dyDescent="0.25">
      <c r="A228" s="39">
        <v>6</v>
      </c>
      <c r="B228" s="39" t="s">
        <v>211</v>
      </c>
      <c r="C228" s="40" t="s">
        <v>212</v>
      </c>
      <c r="E228" s="35" t="s">
        <v>116</v>
      </c>
      <c r="F228" s="37"/>
      <c r="G228" s="38"/>
    </row>
    <row r="229" spans="1:7" x14ac:dyDescent="0.25">
      <c r="A229" s="39" t="str">
        <f>IF(ISBLANK(B229)=FALSE,$A$110,"")</f>
        <v/>
      </c>
      <c r="C229" s="40" t="s">
        <v>166</v>
      </c>
      <c r="F229" s="37"/>
      <c r="G229" s="38"/>
    </row>
    <row r="230" spans="1:7" x14ac:dyDescent="0.25">
      <c r="A230" s="39" t="str">
        <f>IF(ISBLANK(B230)=FALSE,$A$110,"")</f>
        <v/>
      </c>
      <c r="C230" s="40" t="s">
        <v>167</v>
      </c>
      <c r="F230" s="37"/>
      <c r="G230" s="38"/>
    </row>
    <row r="231" spans="1:7" x14ac:dyDescent="0.25">
      <c r="A231" s="39" t="str">
        <f>IF(ISBLANK(B231)=FALSE,$A$110,"")</f>
        <v/>
      </c>
      <c r="C231" s="40" t="s">
        <v>170</v>
      </c>
      <c r="F231" s="37"/>
      <c r="G231" s="38"/>
    </row>
    <row r="232" spans="1:7" x14ac:dyDescent="0.25">
      <c r="A232" s="39" t="str">
        <f t="shared" ref="A232" si="26">IF(ISBLANK(B232)=FALSE,$A$110,"")</f>
        <v/>
      </c>
      <c r="F232" s="37"/>
      <c r="G232" s="38"/>
    </row>
    <row r="233" spans="1:7" x14ac:dyDescent="0.25">
      <c r="A233" s="39">
        <v>6</v>
      </c>
      <c r="B233" s="39" t="s">
        <v>213</v>
      </c>
      <c r="C233" s="40" t="s">
        <v>214</v>
      </c>
      <c r="E233" s="35" t="s">
        <v>116</v>
      </c>
      <c r="F233" s="37"/>
      <c r="G233" s="38"/>
    </row>
    <row r="234" spans="1:7" x14ac:dyDescent="0.25">
      <c r="A234" s="39" t="str">
        <f>IF(ISBLANK(B234)=FALSE,$A$110,"")</f>
        <v/>
      </c>
      <c r="C234" s="40" t="s">
        <v>166</v>
      </c>
      <c r="F234" s="37"/>
      <c r="G234" s="38"/>
    </row>
    <row r="235" spans="1:7" x14ac:dyDescent="0.25">
      <c r="A235" s="39" t="str">
        <f>IF(ISBLANK(B235)=FALSE,$A$110,"")</f>
        <v/>
      </c>
      <c r="C235" s="40" t="s">
        <v>167</v>
      </c>
      <c r="F235" s="37"/>
      <c r="G235" s="38"/>
    </row>
    <row r="236" spans="1:7" x14ac:dyDescent="0.25">
      <c r="A236" s="39" t="str">
        <f>IF(ISBLANK(B236)=FALSE,$A$110,"")</f>
        <v/>
      </c>
      <c r="C236" s="40" t="s">
        <v>170</v>
      </c>
      <c r="F236" s="37"/>
      <c r="G236" s="38"/>
    </row>
    <row r="237" spans="1:7" x14ac:dyDescent="0.25">
      <c r="A237" s="39" t="str">
        <f t="shared" ref="A237" si="27">IF(ISBLANK(B237)=FALSE,$A$110,"")</f>
        <v/>
      </c>
      <c r="F237" s="37"/>
      <c r="G237" s="38"/>
    </row>
    <row r="238" spans="1:7" x14ac:dyDescent="0.25">
      <c r="A238" s="39">
        <v>6</v>
      </c>
      <c r="B238" s="39" t="s">
        <v>215</v>
      </c>
      <c r="C238" s="40" t="s">
        <v>216</v>
      </c>
      <c r="E238" s="35" t="s">
        <v>116</v>
      </c>
      <c r="F238" s="37"/>
      <c r="G238" s="38"/>
    </row>
    <row r="239" spans="1:7" x14ac:dyDescent="0.25">
      <c r="A239" s="39" t="str">
        <f>IF(ISBLANK(B239)=FALSE,$A$110,"")</f>
        <v/>
      </c>
      <c r="C239" s="40" t="s">
        <v>166</v>
      </c>
      <c r="F239" s="37"/>
      <c r="G239" s="38"/>
    </row>
    <row r="240" spans="1:7" x14ac:dyDescent="0.25">
      <c r="A240" s="39" t="str">
        <f>IF(ISBLANK(B240)=FALSE,$A$110,"")</f>
        <v/>
      </c>
      <c r="C240" s="40" t="s">
        <v>167</v>
      </c>
      <c r="F240" s="37"/>
      <c r="G240" s="38"/>
    </row>
    <row r="241" spans="1:7" x14ac:dyDescent="0.25">
      <c r="A241" s="39" t="str">
        <f>IF(ISBLANK(B241)=FALSE,$A$110,"")</f>
        <v/>
      </c>
      <c r="C241" s="40" t="s">
        <v>170</v>
      </c>
      <c r="F241" s="37"/>
      <c r="G241" s="38"/>
    </row>
    <row r="242" spans="1:7" x14ac:dyDescent="0.25">
      <c r="A242" s="39" t="str">
        <f t="shared" ref="A242" si="28">IF(ISBLANK(B242)=FALSE,$A$110,"")</f>
        <v/>
      </c>
      <c r="F242" s="37"/>
      <c r="G242" s="38"/>
    </row>
    <row r="243" spans="1:7" x14ac:dyDescent="0.25">
      <c r="A243" s="39">
        <v>6</v>
      </c>
      <c r="B243" s="39" t="s">
        <v>217</v>
      </c>
      <c r="C243" s="40" t="s">
        <v>218</v>
      </c>
      <c r="E243" s="35" t="s">
        <v>116</v>
      </c>
      <c r="F243" s="37"/>
      <c r="G243" s="38"/>
    </row>
    <row r="244" spans="1:7" x14ac:dyDescent="0.25">
      <c r="A244" s="39" t="str">
        <f>IF(ISBLANK(B244)=FALSE,$A$110,"")</f>
        <v/>
      </c>
      <c r="C244" s="40" t="s">
        <v>166</v>
      </c>
      <c r="F244" s="37"/>
      <c r="G244" s="38"/>
    </row>
    <row r="245" spans="1:7" x14ac:dyDescent="0.25">
      <c r="A245" s="39" t="str">
        <f>IF(ISBLANK(B245)=FALSE,$A$110,"")</f>
        <v/>
      </c>
      <c r="C245" s="40" t="s">
        <v>167</v>
      </c>
      <c r="F245" s="37"/>
      <c r="G245" s="38"/>
    </row>
    <row r="246" spans="1:7" x14ac:dyDescent="0.25">
      <c r="A246" s="39" t="str">
        <f>IF(ISBLANK(B246)=FALSE,$A$110,"")</f>
        <v/>
      </c>
      <c r="C246" s="40" t="s">
        <v>170</v>
      </c>
      <c r="F246" s="37"/>
      <c r="G246" s="38"/>
    </row>
    <row r="247" spans="1:7" x14ac:dyDescent="0.25">
      <c r="A247" s="39" t="str">
        <f t="shared" ref="A247" si="29">IF(ISBLANK(B247)=FALSE,$A$110,"")</f>
        <v/>
      </c>
      <c r="F247" s="37"/>
      <c r="G247" s="38"/>
    </row>
    <row r="248" spans="1:7" x14ac:dyDescent="0.25">
      <c r="A248" s="39">
        <v>6</v>
      </c>
      <c r="B248" s="39" t="s">
        <v>219</v>
      </c>
      <c r="C248" s="40" t="s">
        <v>220</v>
      </c>
      <c r="E248" s="35" t="s">
        <v>116</v>
      </c>
      <c r="F248" s="37"/>
      <c r="G248" s="38"/>
    </row>
    <row r="249" spans="1:7" x14ac:dyDescent="0.25">
      <c r="A249" s="39" t="str">
        <f>IF(ISBLANK(B249)=FALSE,$A$110,"")</f>
        <v/>
      </c>
      <c r="C249" s="40" t="s">
        <v>166</v>
      </c>
      <c r="F249" s="37"/>
      <c r="G249" s="38"/>
    </row>
    <row r="250" spans="1:7" x14ac:dyDescent="0.25">
      <c r="A250" s="39" t="str">
        <f>IF(ISBLANK(B250)=FALSE,$A$110,"")</f>
        <v/>
      </c>
      <c r="C250" s="40" t="s">
        <v>167</v>
      </c>
      <c r="F250" s="37"/>
      <c r="G250" s="38"/>
    </row>
    <row r="251" spans="1:7" x14ac:dyDescent="0.25">
      <c r="A251" s="39" t="str">
        <f>IF(ISBLANK(B251)=FALSE,$A$110,"")</f>
        <v/>
      </c>
      <c r="C251" s="40" t="s">
        <v>170</v>
      </c>
      <c r="F251" s="37"/>
      <c r="G251" s="38"/>
    </row>
    <row r="252" spans="1:7" x14ac:dyDescent="0.25">
      <c r="A252" s="39" t="str">
        <f t="shared" ref="A252" si="30">IF(ISBLANK(B252)=FALSE,$A$110,"")</f>
        <v/>
      </c>
      <c r="F252" s="37"/>
      <c r="G252" s="38"/>
    </row>
    <row r="253" spans="1:7" x14ac:dyDescent="0.25">
      <c r="A253" s="39">
        <v>6</v>
      </c>
      <c r="B253" s="39" t="s">
        <v>221</v>
      </c>
      <c r="C253" s="40" t="s">
        <v>222</v>
      </c>
      <c r="E253" s="35" t="s">
        <v>116</v>
      </c>
      <c r="F253" s="37"/>
      <c r="G253" s="38"/>
    </row>
    <row r="254" spans="1:7" x14ac:dyDescent="0.25">
      <c r="A254" s="39" t="str">
        <f>IF(ISBLANK(B254)=FALSE,$A$110,"")</f>
        <v/>
      </c>
      <c r="C254" s="40" t="s">
        <v>166</v>
      </c>
      <c r="F254" s="37"/>
      <c r="G254" s="38"/>
    </row>
    <row r="255" spans="1:7" x14ac:dyDescent="0.25">
      <c r="A255" s="39" t="str">
        <f>IF(ISBLANK(B255)=FALSE,$A$110,"")</f>
        <v/>
      </c>
      <c r="C255" s="40" t="s">
        <v>167</v>
      </c>
      <c r="F255" s="37"/>
      <c r="G255" s="38"/>
    </row>
    <row r="256" spans="1:7" x14ac:dyDescent="0.25">
      <c r="A256" s="39" t="str">
        <f>IF(ISBLANK(B256)=FALSE,$A$110,"")</f>
        <v/>
      </c>
      <c r="C256" s="40" t="s">
        <v>170</v>
      </c>
      <c r="F256" s="37"/>
      <c r="G256" s="38"/>
    </row>
    <row r="259" spans="1:7" s="63" customFormat="1" x14ac:dyDescent="0.25">
      <c r="A259" s="79"/>
      <c r="B259" s="80"/>
      <c r="C259" s="81" t="s">
        <v>223</v>
      </c>
      <c r="D259" s="82"/>
      <c r="E259" s="83"/>
      <c r="F259" s="84"/>
      <c r="G259" s="85"/>
    </row>
    <row r="260" spans="1:7" x14ac:dyDescent="0.25">
      <c r="F260" s="37"/>
      <c r="G260" s="38"/>
    </row>
    <row r="261" spans="1:7" s="78" customFormat="1" ht="24" x14ac:dyDescent="0.4">
      <c r="A261" s="72">
        <v>7</v>
      </c>
      <c r="B261" s="72"/>
      <c r="C261" s="73" t="s">
        <v>224</v>
      </c>
      <c r="D261" s="74"/>
      <c r="E261" s="75"/>
      <c r="F261" s="76"/>
      <c r="G261" s="77"/>
    </row>
    <row r="262" spans="1:7" x14ac:dyDescent="0.25">
      <c r="A262" s="39" t="str">
        <f>IF(ISBLANK(B262)=FALSE,$A$261,"")</f>
        <v/>
      </c>
      <c r="F262" s="37"/>
      <c r="G262" s="38"/>
    </row>
    <row r="263" spans="1:7" x14ac:dyDescent="0.25">
      <c r="A263" s="39">
        <v>7</v>
      </c>
      <c r="B263" s="39" t="s">
        <v>114</v>
      </c>
      <c r="C263" s="40" t="s">
        <v>225</v>
      </c>
      <c r="E263" s="35" t="s">
        <v>116</v>
      </c>
      <c r="F263" s="37"/>
      <c r="G263" s="38"/>
    </row>
    <row r="264" spans="1:7" x14ac:dyDescent="0.25">
      <c r="A264" s="39" t="str">
        <f t="shared" ref="A264:A274" si="31">IF(ISBLANK(B264)=FALSE,$A$261,"")</f>
        <v/>
      </c>
      <c r="C264" s="40" t="s">
        <v>166</v>
      </c>
      <c r="F264" s="37"/>
      <c r="G264" s="38"/>
    </row>
    <row r="265" spans="1:7" x14ac:dyDescent="0.25">
      <c r="C265" s="40" t="s">
        <v>167</v>
      </c>
      <c r="F265" s="37"/>
      <c r="G265" s="38"/>
    </row>
    <row r="266" spans="1:7" x14ac:dyDescent="0.25">
      <c r="F266" s="37"/>
      <c r="G266" s="38"/>
    </row>
    <row r="267" spans="1:7" x14ac:dyDescent="0.25">
      <c r="A267" s="39">
        <v>7</v>
      </c>
      <c r="B267" s="39" t="s">
        <v>117</v>
      </c>
      <c r="C267" s="40" t="s">
        <v>226</v>
      </c>
      <c r="E267" s="35" t="s">
        <v>116</v>
      </c>
      <c r="F267" s="37"/>
      <c r="G267" s="38"/>
    </row>
    <row r="268" spans="1:7" x14ac:dyDescent="0.25">
      <c r="C268" s="40" t="s">
        <v>166</v>
      </c>
      <c r="F268" s="37"/>
      <c r="G268" s="38"/>
    </row>
    <row r="269" spans="1:7" x14ac:dyDescent="0.25">
      <c r="C269" s="40" t="s">
        <v>167</v>
      </c>
      <c r="F269" s="37"/>
      <c r="G269" s="38"/>
    </row>
    <row r="270" spans="1:7" x14ac:dyDescent="0.25">
      <c r="F270" s="37"/>
      <c r="G270" s="38"/>
    </row>
    <row r="271" spans="1:7" x14ac:dyDescent="0.25">
      <c r="A271" s="39">
        <v>7</v>
      </c>
      <c r="B271" s="39" t="s">
        <v>119</v>
      </c>
      <c r="C271" s="40" t="s">
        <v>227</v>
      </c>
      <c r="E271" s="35" t="s">
        <v>116</v>
      </c>
      <c r="F271" s="37"/>
      <c r="G271" s="38"/>
    </row>
    <row r="272" spans="1:7" x14ac:dyDescent="0.25">
      <c r="A272" s="39" t="str">
        <f t="shared" si="31"/>
        <v/>
      </c>
      <c r="F272" s="37"/>
      <c r="G272" s="38"/>
    </row>
    <row r="273" spans="1:7" x14ac:dyDescent="0.25">
      <c r="C273" s="40" t="s">
        <v>228</v>
      </c>
      <c r="E273" s="35" t="s">
        <v>116</v>
      </c>
      <c r="F273" s="37"/>
      <c r="G273" s="38"/>
    </row>
    <row r="274" spans="1:7" x14ac:dyDescent="0.25">
      <c r="A274" s="39" t="str">
        <f t="shared" si="31"/>
        <v/>
      </c>
      <c r="F274" s="37"/>
      <c r="G274" s="38"/>
    </row>
    <row r="275" spans="1:7" s="63" customFormat="1" x14ac:dyDescent="0.25">
      <c r="A275" s="79"/>
      <c r="B275" s="80"/>
      <c r="C275" s="81" t="s">
        <v>229</v>
      </c>
      <c r="D275" s="82"/>
      <c r="E275" s="83"/>
      <c r="F275" s="84"/>
      <c r="G275" s="85"/>
    </row>
    <row r="276" spans="1:7" x14ac:dyDescent="0.25">
      <c r="F276" s="37"/>
      <c r="G276" s="38"/>
    </row>
    <row r="277" spans="1:7" s="78" customFormat="1" ht="24" x14ac:dyDescent="0.4">
      <c r="A277" s="72">
        <v>8</v>
      </c>
      <c r="B277" s="72"/>
      <c r="C277" s="73" t="s">
        <v>230</v>
      </c>
      <c r="D277" s="74"/>
      <c r="E277" s="75"/>
      <c r="F277" s="76"/>
      <c r="G277" s="77"/>
    </row>
    <row r="278" spans="1:7" x14ac:dyDescent="0.25">
      <c r="F278" s="37"/>
      <c r="G278" s="38"/>
    </row>
    <row r="279" spans="1:7" x14ac:dyDescent="0.25">
      <c r="A279" s="39">
        <v>8</v>
      </c>
      <c r="B279" s="39" t="s">
        <v>114</v>
      </c>
      <c r="C279" s="40" t="s">
        <v>231</v>
      </c>
      <c r="E279" s="35" t="s">
        <v>25</v>
      </c>
      <c r="F279" s="37"/>
      <c r="G279" s="38"/>
    </row>
    <row r="280" spans="1:7" x14ac:dyDescent="0.25">
      <c r="C280" s="40" t="s">
        <v>166</v>
      </c>
      <c r="F280" s="37"/>
      <c r="G280" s="38"/>
    </row>
    <row r="281" spans="1:7" x14ac:dyDescent="0.25">
      <c r="C281" s="40" t="s">
        <v>167</v>
      </c>
      <c r="F281" s="37"/>
      <c r="G281" s="38"/>
    </row>
    <row r="282" spans="1:7" x14ac:dyDescent="0.25">
      <c r="F282" s="37"/>
      <c r="G282" s="38"/>
    </row>
    <row r="283" spans="1:7" x14ac:dyDescent="0.25">
      <c r="A283" s="39">
        <v>8</v>
      </c>
      <c r="B283" s="39" t="s">
        <v>117</v>
      </c>
      <c r="C283" s="40" t="s">
        <v>232</v>
      </c>
      <c r="E283" s="35" t="s">
        <v>25</v>
      </c>
      <c r="F283" s="37"/>
      <c r="G283" s="38"/>
    </row>
    <row r="284" spans="1:7" x14ac:dyDescent="0.25">
      <c r="C284" s="40" t="s">
        <v>166</v>
      </c>
      <c r="F284" s="37"/>
      <c r="G284" s="38"/>
    </row>
    <row r="285" spans="1:7" x14ac:dyDescent="0.25">
      <c r="C285" s="40" t="s">
        <v>167</v>
      </c>
      <c r="F285" s="37"/>
      <c r="G285" s="38"/>
    </row>
    <row r="286" spans="1:7" x14ac:dyDescent="0.25">
      <c r="F286" s="37"/>
      <c r="G286" s="38"/>
    </row>
    <row r="287" spans="1:7" s="63" customFormat="1" x14ac:dyDescent="0.25">
      <c r="A287" s="79"/>
      <c r="B287" s="80"/>
      <c r="C287" s="81" t="s">
        <v>233</v>
      </c>
      <c r="D287" s="82"/>
      <c r="E287" s="83"/>
      <c r="F287" s="84"/>
      <c r="G287" s="85"/>
    </row>
    <row r="288" spans="1:7" x14ac:dyDescent="0.25">
      <c r="F288" s="37"/>
      <c r="G288" s="38"/>
    </row>
    <row r="289" spans="1:7" s="78" customFormat="1" ht="24" x14ac:dyDescent="0.4">
      <c r="A289" s="72">
        <v>9</v>
      </c>
      <c r="B289" s="72"/>
      <c r="C289" s="73" t="s">
        <v>234</v>
      </c>
      <c r="D289" s="74"/>
      <c r="E289" s="75"/>
      <c r="F289" s="76"/>
      <c r="G289" s="77"/>
    </row>
    <row r="290" spans="1:7" s="78" customFormat="1" ht="24" x14ac:dyDescent="0.4">
      <c r="A290" s="72"/>
      <c r="B290" s="72"/>
      <c r="C290" s="73"/>
      <c r="D290" s="74"/>
      <c r="E290" s="75"/>
      <c r="F290" s="76"/>
      <c r="G290" s="77"/>
    </row>
    <row r="291" spans="1:7" x14ac:dyDescent="0.25">
      <c r="A291" s="39">
        <v>9</v>
      </c>
      <c r="B291" s="39" t="s">
        <v>114</v>
      </c>
      <c r="C291" s="40" t="s">
        <v>235</v>
      </c>
      <c r="F291" s="37"/>
      <c r="G291" s="38"/>
    </row>
    <row r="292" spans="1:7" x14ac:dyDescent="0.25">
      <c r="A292" s="39" t="str">
        <f>IF(ISBLANK(B292)=FALSE,$A$47,"")</f>
        <v/>
      </c>
      <c r="C292" s="40" t="s">
        <v>236</v>
      </c>
      <c r="E292" s="35" t="s">
        <v>22</v>
      </c>
      <c r="F292" s="37"/>
      <c r="G292" s="38"/>
    </row>
    <row r="293" spans="1:7" x14ac:dyDescent="0.25">
      <c r="A293" s="39" t="str">
        <f>IF(ISBLANK(B293)=FALSE,$A$47,"")</f>
        <v/>
      </c>
      <c r="C293" s="40" t="s">
        <v>237</v>
      </c>
      <c r="E293" s="35" t="s">
        <v>22</v>
      </c>
      <c r="F293" s="37"/>
      <c r="G293" s="38"/>
    </row>
    <row r="294" spans="1:7" x14ac:dyDescent="0.25">
      <c r="A294" s="39" t="str">
        <f>IF(ISBLANK(B294)=FALSE,$A$47,"")</f>
        <v/>
      </c>
      <c r="C294" s="40" t="s">
        <v>238</v>
      </c>
      <c r="E294" s="35" t="s">
        <v>22</v>
      </c>
      <c r="F294" s="37"/>
      <c r="G294" s="38"/>
    </row>
    <row r="295" spans="1:7" x14ac:dyDescent="0.25">
      <c r="A295" s="39" t="str">
        <f>IF(ISBLANK(B295)=FALSE,$A$47,"")</f>
        <v/>
      </c>
      <c r="C295" s="40" t="s">
        <v>239</v>
      </c>
      <c r="E295" s="35" t="s">
        <v>22</v>
      </c>
      <c r="F295" s="37"/>
      <c r="G295" s="38"/>
    </row>
    <row r="296" spans="1:7" x14ac:dyDescent="0.25">
      <c r="A296" s="39" t="str">
        <f>IF(ISBLANK(B296)=FALSE,$A$47,"")</f>
        <v/>
      </c>
      <c r="C296" s="40" t="s">
        <v>240</v>
      </c>
      <c r="E296" s="35" t="s">
        <v>22</v>
      </c>
      <c r="F296" s="37"/>
      <c r="G296" s="38"/>
    </row>
    <row r="297" spans="1:7" x14ac:dyDescent="0.25">
      <c r="C297" s="40" t="s">
        <v>126</v>
      </c>
      <c r="E297" s="35" t="s">
        <v>22</v>
      </c>
      <c r="F297" s="37"/>
      <c r="G297" s="38"/>
    </row>
    <row r="298" spans="1:7" x14ac:dyDescent="0.25">
      <c r="C298" s="40" t="s">
        <v>126</v>
      </c>
      <c r="E298" s="35" t="s">
        <v>22</v>
      </c>
      <c r="F298" s="37"/>
      <c r="G298" s="38"/>
    </row>
    <row r="299" spans="1:7" x14ac:dyDescent="0.25">
      <c r="F299" s="37"/>
      <c r="G299" s="38"/>
    </row>
    <row r="300" spans="1:7" x14ac:dyDescent="0.25">
      <c r="A300" s="39">
        <v>9</v>
      </c>
      <c r="B300" s="39" t="s">
        <v>117</v>
      </c>
      <c r="C300" s="40" t="s">
        <v>241</v>
      </c>
      <c r="F300" s="37"/>
      <c r="G300" s="38"/>
    </row>
    <row r="301" spans="1:7" x14ac:dyDescent="0.25">
      <c r="A301" s="39" t="str">
        <f t="shared" ref="A301:A302" si="32">IF(ISBLANK(B301)=FALSE,$A$47,"")</f>
        <v/>
      </c>
      <c r="C301" s="40" t="s">
        <v>238</v>
      </c>
      <c r="E301" s="35" t="s">
        <v>22</v>
      </c>
      <c r="F301" s="37"/>
      <c r="G301" s="38"/>
    </row>
    <row r="302" spans="1:7" x14ac:dyDescent="0.25">
      <c r="A302" s="39" t="str">
        <f t="shared" si="32"/>
        <v/>
      </c>
      <c r="C302" s="40" t="s">
        <v>240</v>
      </c>
      <c r="E302" s="35" t="s">
        <v>22</v>
      </c>
      <c r="F302" s="37"/>
      <c r="G302" s="38"/>
    </row>
    <row r="303" spans="1:7" x14ac:dyDescent="0.25">
      <c r="C303" s="40" t="s">
        <v>126</v>
      </c>
      <c r="E303" s="35" t="s">
        <v>22</v>
      </c>
      <c r="F303" s="37"/>
      <c r="G303" s="38"/>
    </row>
    <row r="304" spans="1:7" x14ac:dyDescent="0.25">
      <c r="C304" s="40" t="s">
        <v>126</v>
      </c>
      <c r="E304" s="35" t="s">
        <v>22</v>
      </c>
      <c r="F304" s="37"/>
      <c r="G304" s="38"/>
    </row>
    <row r="305" spans="1:7" x14ac:dyDescent="0.25">
      <c r="F305" s="37"/>
      <c r="G305" s="38"/>
    </row>
    <row r="306" spans="1:7" x14ac:dyDescent="0.25">
      <c r="A306" s="39">
        <v>9</v>
      </c>
      <c r="B306" s="39" t="s">
        <v>119</v>
      </c>
      <c r="C306" s="40" t="s">
        <v>242</v>
      </c>
      <c r="F306" s="37"/>
      <c r="G306" s="38"/>
    </row>
    <row r="307" spans="1:7" x14ac:dyDescent="0.25">
      <c r="A307" s="39" t="str">
        <f>IF(ISBLANK(B307)=FALSE,$A$47,"")</f>
        <v/>
      </c>
      <c r="C307" s="40" t="s">
        <v>239</v>
      </c>
      <c r="E307" s="35" t="s">
        <v>22</v>
      </c>
      <c r="F307" s="37"/>
      <c r="G307" s="38"/>
    </row>
    <row r="308" spans="1:7" x14ac:dyDescent="0.25">
      <c r="A308" s="39" t="str">
        <f>IF(ISBLANK(B308)=FALSE,$A$47,"")</f>
        <v/>
      </c>
      <c r="C308" s="40" t="s">
        <v>240</v>
      </c>
      <c r="E308" s="35" t="s">
        <v>22</v>
      </c>
      <c r="F308" s="37"/>
      <c r="G308" s="38"/>
    </row>
    <row r="309" spans="1:7" x14ac:dyDescent="0.25">
      <c r="C309" s="40" t="s">
        <v>126</v>
      </c>
      <c r="E309" s="35" t="s">
        <v>22</v>
      </c>
      <c r="F309" s="37"/>
      <c r="G309" s="38"/>
    </row>
    <row r="310" spans="1:7" x14ac:dyDescent="0.25">
      <c r="C310" s="40" t="s">
        <v>126</v>
      </c>
      <c r="E310" s="35" t="s">
        <v>22</v>
      </c>
      <c r="F310" s="37"/>
      <c r="G310" s="38"/>
    </row>
    <row r="311" spans="1:7" x14ac:dyDescent="0.25">
      <c r="F311" s="37"/>
      <c r="G311" s="38"/>
    </row>
    <row r="312" spans="1:7" x14ac:dyDescent="0.25">
      <c r="A312" s="39">
        <v>9</v>
      </c>
      <c r="B312" s="39" t="s">
        <v>130</v>
      </c>
      <c r="C312" s="40" t="s">
        <v>243</v>
      </c>
      <c r="F312" s="37"/>
      <c r="G312" s="38"/>
    </row>
    <row r="313" spans="1:7" x14ac:dyDescent="0.25">
      <c r="A313" s="39" t="str">
        <f t="shared" ref="A313:A323" si="33">IF(ISBLANK(B313)=FALSE,$A$47,"")</f>
        <v/>
      </c>
      <c r="C313" s="40" t="s">
        <v>236</v>
      </c>
      <c r="E313" s="35" t="s">
        <v>22</v>
      </c>
      <c r="F313" s="37"/>
      <c r="G313" s="38"/>
    </row>
    <row r="314" spans="1:7" x14ac:dyDescent="0.25">
      <c r="A314" s="39" t="str">
        <f t="shared" si="33"/>
        <v/>
      </c>
      <c r="C314" s="40" t="s">
        <v>237</v>
      </c>
      <c r="E314" s="35" t="s">
        <v>22</v>
      </c>
      <c r="F314" s="37"/>
      <c r="G314" s="38"/>
    </row>
    <row r="315" spans="1:7" x14ac:dyDescent="0.25">
      <c r="A315" s="39" t="str">
        <f t="shared" si="33"/>
        <v/>
      </c>
      <c r="C315" s="40" t="s">
        <v>238</v>
      </c>
      <c r="E315" s="35" t="s">
        <v>22</v>
      </c>
      <c r="F315" s="37"/>
      <c r="G315" s="38"/>
    </row>
    <row r="316" spans="1:7" x14ac:dyDescent="0.25">
      <c r="A316" s="39" t="str">
        <f t="shared" si="33"/>
        <v/>
      </c>
      <c r="C316" s="40" t="s">
        <v>239</v>
      </c>
      <c r="E316" s="35" t="s">
        <v>22</v>
      </c>
      <c r="F316" s="37"/>
      <c r="G316" s="38"/>
    </row>
    <row r="317" spans="1:7" x14ac:dyDescent="0.25">
      <c r="A317" s="39" t="str">
        <f t="shared" si="33"/>
        <v/>
      </c>
      <c r="C317" s="40" t="s">
        <v>240</v>
      </c>
      <c r="E317" s="35" t="s">
        <v>22</v>
      </c>
      <c r="F317" s="37"/>
      <c r="G317" s="38"/>
    </row>
    <row r="318" spans="1:7" x14ac:dyDescent="0.25">
      <c r="A318" s="39" t="str">
        <f t="shared" si="33"/>
        <v/>
      </c>
      <c r="C318" s="40" t="s">
        <v>244</v>
      </c>
      <c r="E318" s="35" t="s">
        <v>22</v>
      </c>
      <c r="F318" s="37"/>
      <c r="G318" s="38"/>
    </row>
    <row r="319" spans="1:7" x14ac:dyDescent="0.25">
      <c r="A319" s="39" t="str">
        <f t="shared" si="33"/>
        <v/>
      </c>
      <c r="C319" s="40" t="s">
        <v>245</v>
      </c>
      <c r="E319" s="35" t="s">
        <v>22</v>
      </c>
      <c r="F319" s="37"/>
      <c r="G319" s="38"/>
    </row>
    <row r="320" spans="1:7" x14ac:dyDescent="0.25">
      <c r="A320" s="39" t="str">
        <f t="shared" si="33"/>
        <v/>
      </c>
      <c r="C320" s="40" t="s">
        <v>246</v>
      </c>
      <c r="E320" s="35" t="s">
        <v>22</v>
      </c>
      <c r="F320" s="37"/>
      <c r="G320" s="38"/>
    </row>
    <row r="321" spans="1:7" x14ac:dyDescent="0.25">
      <c r="A321" s="39" t="str">
        <f t="shared" si="33"/>
        <v/>
      </c>
      <c r="C321" s="40" t="s">
        <v>247</v>
      </c>
      <c r="E321" s="35" t="s">
        <v>22</v>
      </c>
      <c r="F321" s="37"/>
      <c r="G321" s="38"/>
    </row>
    <row r="322" spans="1:7" x14ac:dyDescent="0.25">
      <c r="A322" s="39" t="str">
        <f t="shared" si="33"/>
        <v/>
      </c>
      <c r="C322" s="40" t="s">
        <v>248</v>
      </c>
      <c r="E322" s="35" t="s">
        <v>22</v>
      </c>
      <c r="F322" s="37"/>
      <c r="G322" s="38"/>
    </row>
    <row r="323" spans="1:7" x14ac:dyDescent="0.25">
      <c r="A323" s="39" t="str">
        <f t="shared" si="33"/>
        <v/>
      </c>
      <c r="C323" s="40" t="s">
        <v>249</v>
      </c>
      <c r="E323" s="35" t="s">
        <v>22</v>
      </c>
      <c r="F323" s="37"/>
      <c r="G323" s="38"/>
    </row>
    <row r="324" spans="1:7" x14ac:dyDescent="0.25">
      <c r="C324" s="40" t="s">
        <v>126</v>
      </c>
      <c r="E324" s="35" t="s">
        <v>22</v>
      </c>
      <c r="F324" s="37"/>
      <c r="G324" s="38"/>
    </row>
    <row r="325" spans="1:7" x14ac:dyDescent="0.25">
      <c r="C325" s="40" t="s">
        <v>126</v>
      </c>
      <c r="E325" s="35" t="s">
        <v>22</v>
      </c>
      <c r="F325" s="37"/>
      <c r="G325" s="38"/>
    </row>
    <row r="326" spans="1:7" x14ac:dyDescent="0.25">
      <c r="F326" s="37"/>
      <c r="G326" s="38"/>
    </row>
    <row r="327" spans="1:7" x14ac:dyDescent="0.25">
      <c r="A327" s="39" t="str">
        <f>IF(ISBLANK(B327)=FALSE,$A$47,"")</f>
        <v/>
      </c>
      <c r="C327" s="40" t="s">
        <v>250</v>
      </c>
      <c r="F327" s="37"/>
      <c r="G327" s="38"/>
    </row>
    <row r="328" spans="1:7" x14ac:dyDescent="0.25">
      <c r="A328" s="39" t="str">
        <f>IF(ISBLANK(B328)=FALSE,$A$47,"")</f>
        <v/>
      </c>
      <c r="C328" s="40" t="s">
        <v>251</v>
      </c>
      <c r="E328" s="35" t="s">
        <v>22</v>
      </c>
      <c r="F328" s="37"/>
      <c r="G328" s="38"/>
    </row>
    <row r="329" spans="1:7" x14ac:dyDescent="0.25">
      <c r="F329" s="37"/>
      <c r="G329" s="38"/>
    </row>
    <row r="330" spans="1:7" x14ac:dyDescent="0.25">
      <c r="A330" s="39" t="str">
        <f>IF(ISBLANK(B330)=FALSE,$A$47,"")</f>
        <v/>
      </c>
      <c r="C330" s="40" t="s">
        <v>252</v>
      </c>
      <c r="F330" s="37"/>
      <c r="G330" s="38"/>
    </row>
    <row r="331" spans="1:7" x14ac:dyDescent="0.25">
      <c r="A331" s="39" t="str">
        <f>IF(ISBLANK(B331)=FALSE,$A$47,"")</f>
        <v/>
      </c>
      <c r="C331" s="40" t="s">
        <v>251</v>
      </c>
      <c r="E331" s="35" t="s">
        <v>22</v>
      </c>
      <c r="F331" s="37"/>
      <c r="G331" s="38"/>
    </row>
    <row r="332" spans="1:7" x14ac:dyDescent="0.25">
      <c r="F332" s="37"/>
      <c r="G332" s="38"/>
    </row>
    <row r="333" spans="1:7" x14ac:dyDescent="0.25">
      <c r="A333" s="39" t="str">
        <f>IF(ISBLANK(B333)=FALSE,$A$47,"")</f>
        <v/>
      </c>
      <c r="C333" s="40" t="s">
        <v>253</v>
      </c>
      <c r="F333" s="37"/>
      <c r="G333" s="38"/>
    </row>
    <row r="334" spans="1:7" x14ac:dyDescent="0.25">
      <c r="A334" s="39" t="str">
        <f>IF(ISBLANK(B334)=FALSE,$A$47,"")</f>
        <v/>
      </c>
      <c r="C334" s="40" t="s">
        <v>251</v>
      </c>
      <c r="E334" s="35" t="s">
        <v>22</v>
      </c>
      <c r="F334" s="37"/>
      <c r="G334" s="38"/>
    </row>
    <row r="335" spans="1:7" x14ac:dyDescent="0.25">
      <c r="F335" s="37"/>
      <c r="G335" s="38"/>
    </row>
    <row r="336" spans="1:7" x14ac:dyDescent="0.25">
      <c r="A336" s="39" t="str">
        <f>IF(ISBLANK(B336)=FALSE,$A$47,"")</f>
        <v/>
      </c>
      <c r="C336" s="40" t="s">
        <v>254</v>
      </c>
      <c r="F336" s="37"/>
      <c r="G336" s="38"/>
    </row>
    <row r="337" spans="1:7" x14ac:dyDescent="0.25">
      <c r="A337" s="39" t="str">
        <f>IF(ISBLANK(B337)=FALSE,$A$47,"")</f>
        <v/>
      </c>
      <c r="C337" s="40" t="s">
        <v>251</v>
      </c>
      <c r="E337" s="35" t="s">
        <v>22</v>
      </c>
      <c r="F337" s="37"/>
      <c r="G337" s="38"/>
    </row>
    <row r="338" spans="1:7" x14ac:dyDescent="0.25">
      <c r="F338" s="37"/>
      <c r="G338" s="38"/>
    </row>
    <row r="339" spans="1:7" x14ac:dyDescent="0.25">
      <c r="A339" s="39" t="str">
        <f>IF(ISBLANK(B339)=FALSE,$A$47,"")</f>
        <v/>
      </c>
      <c r="C339" s="40" t="s">
        <v>255</v>
      </c>
      <c r="F339" s="37"/>
      <c r="G339" s="38"/>
    </row>
    <row r="340" spans="1:7" x14ac:dyDescent="0.25">
      <c r="A340" s="39" t="str">
        <f>IF(ISBLANK(B340)=FALSE,$A$47,"")</f>
        <v/>
      </c>
      <c r="C340" s="40" t="s">
        <v>251</v>
      </c>
      <c r="E340" s="35" t="s">
        <v>22</v>
      </c>
      <c r="F340" s="37"/>
      <c r="G340" s="38"/>
    </row>
    <row r="341" spans="1:7" x14ac:dyDescent="0.25">
      <c r="F341" s="37"/>
      <c r="G341" s="38"/>
    </row>
    <row r="342" spans="1:7" x14ac:dyDescent="0.25">
      <c r="A342" s="39" t="str">
        <f>IF(ISBLANK(B342)=FALSE,$A$47,"")</f>
        <v/>
      </c>
      <c r="C342" s="40" t="s">
        <v>256</v>
      </c>
      <c r="F342" s="37"/>
      <c r="G342" s="38"/>
    </row>
    <row r="343" spans="1:7" x14ac:dyDescent="0.25">
      <c r="A343" s="39" t="str">
        <f>IF(ISBLANK(B343)=FALSE,$A$47,"")</f>
        <v/>
      </c>
      <c r="C343" s="40" t="s">
        <v>251</v>
      </c>
      <c r="E343" s="35" t="s">
        <v>22</v>
      </c>
      <c r="F343" s="37"/>
      <c r="G343" s="38"/>
    </row>
    <row r="344" spans="1:7" x14ac:dyDescent="0.25">
      <c r="F344" s="37"/>
      <c r="G344" s="38"/>
    </row>
    <row r="345" spans="1:7" x14ac:dyDescent="0.25">
      <c r="A345" s="39" t="str">
        <f>IF(ISBLANK(B345)=FALSE,$A$47,"")</f>
        <v/>
      </c>
      <c r="C345" s="40" t="s">
        <v>257</v>
      </c>
      <c r="F345" s="37"/>
      <c r="G345" s="38"/>
    </row>
    <row r="346" spans="1:7" x14ac:dyDescent="0.25">
      <c r="A346" s="39" t="str">
        <f>IF(ISBLANK(B346)=FALSE,$A$47,"")</f>
        <v/>
      </c>
      <c r="C346" s="40" t="s">
        <v>251</v>
      </c>
      <c r="E346" s="35" t="s">
        <v>22</v>
      </c>
      <c r="F346" s="37"/>
      <c r="G346" s="38"/>
    </row>
    <row r="347" spans="1:7" x14ac:dyDescent="0.25">
      <c r="F347" s="37"/>
      <c r="G347" s="38"/>
    </row>
    <row r="348" spans="1:7" x14ac:dyDescent="0.25">
      <c r="A348" s="39" t="str">
        <f>IF(ISBLANK(B348)=FALSE,$A$47,"")</f>
        <v/>
      </c>
      <c r="C348" s="40" t="s">
        <v>258</v>
      </c>
      <c r="F348" s="37"/>
      <c r="G348" s="38"/>
    </row>
    <row r="349" spans="1:7" x14ac:dyDescent="0.25">
      <c r="A349" s="39" t="str">
        <f>IF(ISBLANK(B349)=FALSE,$A$47,"")</f>
        <v/>
      </c>
      <c r="C349" s="40" t="s">
        <v>251</v>
      </c>
      <c r="E349" s="35" t="s">
        <v>22</v>
      </c>
      <c r="F349" s="37"/>
      <c r="G349" s="38"/>
    </row>
    <row r="350" spans="1:7" x14ac:dyDescent="0.25">
      <c r="F350" s="37"/>
      <c r="G350" s="38"/>
    </row>
    <row r="351" spans="1:7" x14ac:dyDescent="0.25">
      <c r="A351" s="39" t="str">
        <f>IF(ISBLANK(B351)=FALSE,$A$47,"")</f>
        <v/>
      </c>
      <c r="C351" s="40" t="s">
        <v>259</v>
      </c>
      <c r="F351" s="37"/>
      <c r="G351" s="38"/>
    </row>
    <row r="352" spans="1:7" x14ac:dyDescent="0.25">
      <c r="A352" s="39" t="str">
        <f>IF(ISBLANK(B352)=FALSE,$A$47,"")</f>
        <v/>
      </c>
      <c r="C352" s="40" t="s">
        <v>251</v>
      </c>
      <c r="E352" s="35" t="s">
        <v>22</v>
      </c>
      <c r="F352" s="37"/>
      <c r="G352" s="38"/>
    </row>
    <row r="353" spans="1:7" x14ac:dyDescent="0.25">
      <c r="F353" s="37"/>
      <c r="G353" s="38"/>
    </row>
    <row r="354" spans="1:7" x14ac:dyDescent="0.25">
      <c r="A354" s="39" t="str">
        <f>IF(ISBLANK(B354)=FALSE,$A$47,"")</f>
        <v/>
      </c>
      <c r="C354" s="40" t="s">
        <v>260</v>
      </c>
      <c r="F354" s="37"/>
      <c r="G354" s="38"/>
    </row>
    <row r="355" spans="1:7" x14ac:dyDescent="0.25">
      <c r="A355" s="39" t="str">
        <f>IF(ISBLANK(B355)=FALSE,$A$47,"")</f>
        <v/>
      </c>
      <c r="C355" s="40" t="s">
        <v>251</v>
      </c>
      <c r="E355" s="35" t="s">
        <v>22</v>
      </c>
      <c r="F355" s="37"/>
      <c r="G355" s="38"/>
    </row>
    <row r="356" spans="1:7" x14ac:dyDescent="0.25">
      <c r="F356" s="37"/>
      <c r="G356" s="38"/>
    </row>
    <row r="357" spans="1:7" x14ac:dyDescent="0.25">
      <c r="A357" s="39" t="str">
        <f>IF(ISBLANK(B357)=FALSE,$A$47,"")</f>
        <v/>
      </c>
      <c r="C357" s="40" t="s">
        <v>261</v>
      </c>
      <c r="F357" s="37"/>
      <c r="G357" s="38"/>
    </row>
    <row r="358" spans="1:7" x14ac:dyDescent="0.25">
      <c r="A358" s="39" t="str">
        <f>IF(ISBLANK(B358)=FALSE,$A$47,"")</f>
        <v/>
      </c>
      <c r="C358" s="40" t="s">
        <v>251</v>
      </c>
      <c r="E358" s="35" t="s">
        <v>22</v>
      </c>
      <c r="F358" s="37"/>
      <c r="G358" s="38"/>
    </row>
    <row r="359" spans="1:7" x14ac:dyDescent="0.25">
      <c r="F359" s="37"/>
      <c r="G359" s="38"/>
    </row>
    <row r="360" spans="1:7" x14ac:dyDescent="0.25">
      <c r="A360" s="39" t="str">
        <f>IF(ISBLANK(B360)=FALSE,$A$47,"")</f>
        <v/>
      </c>
      <c r="C360" s="40" t="s">
        <v>262</v>
      </c>
      <c r="F360" s="37"/>
      <c r="G360" s="38"/>
    </row>
    <row r="361" spans="1:7" x14ac:dyDescent="0.25">
      <c r="A361" s="39" t="str">
        <f>IF(ISBLANK(B361)=FALSE,$A$47,"")</f>
        <v/>
      </c>
      <c r="C361" s="40" t="s">
        <v>251</v>
      </c>
      <c r="E361" s="35" t="s">
        <v>22</v>
      </c>
      <c r="F361" s="37"/>
      <c r="G361" s="38"/>
    </row>
    <row r="362" spans="1:7" x14ac:dyDescent="0.25">
      <c r="F362" s="37"/>
      <c r="G362" s="38"/>
    </row>
    <row r="363" spans="1:7" x14ac:dyDescent="0.25">
      <c r="A363" s="39" t="str">
        <f>IF(ISBLANK(B363)=FALSE,$A$47,"")</f>
        <v/>
      </c>
      <c r="C363" s="40" t="s">
        <v>263</v>
      </c>
      <c r="F363" s="37"/>
      <c r="G363" s="38"/>
    </row>
    <row r="364" spans="1:7" x14ac:dyDescent="0.25">
      <c r="A364" s="39" t="str">
        <f>IF(ISBLANK(B364)=FALSE,$A$47,"")</f>
        <v/>
      </c>
      <c r="C364" s="40" t="s">
        <v>251</v>
      </c>
      <c r="E364" s="35" t="s">
        <v>22</v>
      </c>
      <c r="F364" s="37"/>
      <c r="G364" s="38"/>
    </row>
    <row r="365" spans="1:7" x14ac:dyDescent="0.25">
      <c r="F365" s="37"/>
      <c r="G365" s="38"/>
    </row>
    <row r="366" spans="1:7" x14ac:dyDescent="0.25">
      <c r="A366" s="39" t="str">
        <f>IF(ISBLANK(B366)=FALSE,$A$47,"")</f>
        <v/>
      </c>
      <c r="C366" s="40" t="s">
        <v>264</v>
      </c>
      <c r="F366" s="37"/>
      <c r="G366" s="38"/>
    </row>
    <row r="367" spans="1:7" x14ac:dyDescent="0.25">
      <c r="A367" s="39" t="str">
        <f>IF(ISBLANK(B367)=FALSE,$A$47,"")</f>
        <v/>
      </c>
      <c r="C367" s="40" t="s">
        <v>251</v>
      </c>
      <c r="E367" s="35" t="s">
        <v>22</v>
      </c>
      <c r="F367" s="37"/>
      <c r="G367" s="38"/>
    </row>
    <row r="368" spans="1:7" x14ac:dyDescent="0.25">
      <c r="F368" s="37"/>
      <c r="G368" s="38"/>
    </row>
    <row r="369" spans="1:7" x14ac:dyDescent="0.25">
      <c r="A369" s="39" t="str">
        <f>IF(ISBLANK(B369)=FALSE,$A$47,"")</f>
        <v/>
      </c>
      <c r="C369" s="40" t="s">
        <v>265</v>
      </c>
      <c r="F369" s="37"/>
      <c r="G369" s="38"/>
    </row>
    <row r="370" spans="1:7" x14ac:dyDescent="0.25">
      <c r="A370" s="39" t="str">
        <f>IF(ISBLANK(B370)=FALSE,$A$47,"")</f>
        <v/>
      </c>
      <c r="C370" s="40" t="s">
        <v>251</v>
      </c>
      <c r="E370" s="35" t="s">
        <v>22</v>
      </c>
      <c r="F370" s="37"/>
      <c r="G370" s="38"/>
    </row>
    <row r="371" spans="1:7" x14ac:dyDescent="0.25">
      <c r="F371" s="37"/>
      <c r="G371" s="38"/>
    </row>
    <row r="372" spans="1:7" x14ac:dyDescent="0.25">
      <c r="A372" s="39" t="str">
        <f>IF(ISBLANK(B372)=FALSE,$A$47,"")</f>
        <v/>
      </c>
      <c r="C372" s="40" t="s">
        <v>266</v>
      </c>
      <c r="F372" s="37"/>
      <c r="G372" s="38"/>
    </row>
    <row r="373" spans="1:7" x14ac:dyDescent="0.25">
      <c r="A373" s="39" t="str">
        <f>IF(ISBLANK(B373)=FALSE,$A$47,"")</f>
        <v/>
      </c>
      <c r="C373" s="40" t="s">
        <v>251</v>
      </c>
      <c r="E373" s="35" t="s">
        <v>22</v>
      </c>
      <c r="F373" s="37"/>
      <c r="G373" s="38"/>
    </row>
    <row r="374" spans="1:7" x14ac:dyDescent="0.25">
      <c r="F374" s="37"/>
      <c r="G374" s="38"/>
    </row>
    <row r="375" spans="1:7" x14ac:dyDescent="0.25">
      <c r="A375" s="39">
        <v>9</v>
      </c>
      <c r="B375" s="39" t="s">
        <v>132</v>
      </c>
      <c r="C375" s="40" t="s">
        <v>267</v>
      </c>
      <c r="F375" s="37"/>
      <c r="G375" s="38"/>
    </row>
    <row r="376" spans="1:7" x14ac:dyDescent="0.25">
      <c r="C376" s="40" t="s">
        <v>268</v>
      </c>
      <c r="E376" s="35" t="s">
        <v>22</v>
      </c>
      <c r="F376" s="37"/>
      <c r="G376" s="38"/>
    </row>
    <row r="377" spans="1:7" x14ac:dyDescent="0.25">
      <c r="C377" s="40" t="s">
        <v>269</v>
      </c>
      <c r="E377" s="35" t="s">
        <v>22</v>
      </c>
      <c r="F377" s="37"/>
      <c r="G377" s="38"/>
    </row>
    <row r="378" spans="1:7" x14ac:dyDescent="0.25">
      <c r="F378" s="37"/>
      <c r="G378" s="38"/>
    </row>
    <row r="379" spans="1:7" x14ac:dyDescent="0.25">
      <c r="A379" s="39">
        <v>9</v>
      </c>
      <c r="B379" s="39" t="s">
        <v>152</v>
      </c>
      <c r="C379" s="40" t="s">
        <v>270</v>
      </c>
      <c r="E379" s="35" t="s">
        <v>116</v>
      </c>
      <c r="F379" s="37"/>
      <c r="G379" s="38"/>
    </row>
    <row r="380" spans="1:7" x14ac:dyDescent="0.25">
      <c r="F380" s="37"/>
      <c r="G380" s="38"/>
    </row>
    <row r="381" spans="1:7" x14ac:dyDescent="0.25">
      <c r="A381" s="39">
        <v>9</v>
      </c>
      <c r="B381" s="39" t="s">
        <v>174</v>
      </c>
      <c r="C381" s="40" t="s">
        <v>271</v>
      </c>
      <c r="E381" s="35" t="s">
        <v>116</v>
      </c>
      <c r="F381" s="37"/>
      <c r="G381" s="38"/>
    </row>
    <row r="382" spans="1:7" x14ac:dyDescent="0.25">
      <c r="A382" s="39" t="str">
        <f>IF(ISBLANK(B382)=FALSE,$A$47,"")</f>
        <v/>
      </c>
      <c r="F382" s="37"/>
      <c r="G382" s="38"/>
    </row>
    <row r="383" spans="1:7" x14ac:dyDescent="0.25">
      <c r="A383" s="39">
        <v>9</v>
      </c>
      <c r="B383" s="39" t="s">
        <v>177</v>
      </c>
      <c r="C383" s="40" t="s">
        <v>272</v>
      </c>
      <c r="E383" s="35" t="s">
        <v>116</v>
      </c>
      <c r="F383" s="37"/>
      <c r="G383" s="38"/>
    </row>
    <row r="384" spans="1:7" x14ac:dyDescent="0.25">
      <c r="A384" s="39" t="str">
        <f>IF(ISBLANK(B384)=FALSE,$A$289,"")</f>
        <v/>
      </c>
      <c r="F384" s="37"/>
      <c r="G384" s="38"/>
    </row>
    <row r="385" spans="1:7" s="63" customFormat="1" x14ac:dyDescent="0.25">
      <c r="A385" s="79"/>
      <c r="B385" s="80"/>
      <c r="C385" s="81" t="s">
        <v>273</v>
      </c>
      <c r="D385" s="82"/>
      <c r="E385" s="83"/>
      <c r="F385" s="84"/>
      <c r="G385" s="85"/>
    </row>
    <row r="386" spans="1:7" x14ac:dyDescent="0.25">
      <c r="F386" s="37"/>
      <c r="G386" s="38"/>
    </row>
    <row r="387" spans="1:7" s="78" customFormat="1" ht="24" x14ac:dyDescent="0.4">
      <c r="A387" s="72">
        <v>10</v>
      </c>
      <c r="B387" s="72"/>
      <c r="C387" s="73" t="s">
        <v>274</v>
      </c>
      <c r="D387" s="74"/>
      <c r="E387" s="75"/>
      <c r="F387" s="76"/>
      <c r="G387" s="77"/>
    </row>
    <row r="388" spans="1:7" x14ac:dyDescent="0.25">
      <c r="A388" s="39" t="str">
        <f>IF(ISBLANK(B388)=FALSE,$A$289,"")</f>
        <v/>
      </c>
      <c r="F388" s="37"/>
      <c r="G388" s="38"/>
    </row>
    <row r="389" spans="1:7" x14ac:dyDescent="0.25">
      <c r="A389" s="39">
        <v>10</v>
      </c>
      <c r="B389" s="39" t="s">
        <v>114</v>
      </c>
      <c r="C389" s="40" t="s">
        <v>275</v>
      </c>
      <c r="F389" s="37"/>
      <c r="G389" s="38"/>
    </row>
    <row r="390" spans="1:7" x14ac:dyDescent="0.25">
      <c r="A390" s="39" t="str">
        <f t="shared" ref="A390:A392" si="34">IF(ISBLANK(B390)=FALSE,$A$289,"")</f>
        <v/>
      </c>
      <c r="C390" s="40" t="s">
        <v>276</v>
      </c>
      <c r="E390" s="35" t="s">
        <v>25</v>
      </c>
      <c r="F390" s="37"/>
      <c r="G390" s="38"/>
    </row>
    <row r="391" spans="1:7" x14ac:dyDescent="0.25">
      <c r="A391" s="39" t="str">
        <f t="shared" si="34"/>
        <v/>
      </c>
      <c r="C391" s="40" t="s">
        <v>277</v>
      </c>
      <c r="F391" s="37"/>
      <c r="G391" s="38"/>
    </row>
    <row r="392" spans="1:7" x14ac:dyDescent="0.25">
      <c r="A392" s="39" t="str">
        <f t="shared" si="34"/>
        <v/>
      </c>
      <c r="C392" s="40" t="s">
        <v>278</v>
      </c>
      <c r="F392" s="37"/>
      <c r="G392" s="38"/>
    </row>
    <row r="393" spans="1:7" x14ac:dyDescent="0.25">
      <c r="A393" s="39" t="str">
        <f>IF(ISBLANK(B393)=FALSE,$A$289,"")</f>
        <v/>
      </c>
      <c r="C393" s="40" t="s">
        <v>279</v>
      </c>
      <c r="E393" s="35" t="s">
        <v>25</v>
      </c>
      <c r="F393" s="37"/>
      <c r="G393" s="38"/>
    </row>
    <row r="394" spans="1:7" x14ac:dyDescent="0.25">
      <c r="A394" s="39" t="str">
        <f>IF(ISBLANK(B394)=FALSE,$A$289,"")</f>
        <v/>
      </c>
      <c r="C394" s="40" t="s">
        <v>277</v>
      </c>
      <c r="F394" s="37"/>
      <c r="G394" s="38"/>
    </row>
    <row r="395" spans="1:7" x14ac:dyDescent="0.25">
      <c r="A395" s="39" t="str">
        <f>IF(ISBLANK(B395)=FALSE,$A$289,"")</f>
        <v/>
      </c>
      <c r="C395" s="40" t="s">
        <v>278</v>
      </c>
      <c r="F395" s="37"/>
      <c r="G395" s="38"/>
    </row>
    <row r="396" spans="1:7" x14ac:dyDescent="0.25">
      <c r="A396" s="39" t="str">
        <f>IF(ISBLANK(B396)=FALSE,$A$289,"")</f>
        <v/>
      </c>
      <c r="F396" s="37"/>
      <c r="G396" s="38"/>
    </row>
    <row r="397" spans="1:7" x14ac:dyDescent="0.25">
      <c r="A397" s="39">
        <v>10</v>
      </c>
      <c r="B397" s="39" t="s">
        <v>117</v>
      </c>
      <c r="C397" s="40" t="s">
        <v>280</v>
      </c>
      <c r="E397" s="35" t="s">
        <v>25</v>
      </c>
      <c r="F397" s="37"/>
      <c r="G397" s="38"/>
    </row>
    <row r="398" spans="1:7" x14ac:dyDescent="0.25">
      <c r="F398" s="37"/>
      <c r="G398" s="38"/>
    </row>
    <row r="399" spans="1:7" x14ac:dyDescent="0.25">
      <c r="A399" s="39">
        <v>10</v>
      </c>
      <c r="B399" s="39" t="s">
        <v>119</v>
      </c>
      <c r="C399" s="40" t="s">
        <v>281</v>
      </c>
      <c r="E399" s="35" t="s">
        <v>25</v>
      </c>
      <c r="F399" s="37"/>
      <c r="G399" s="38"/>
    </row>
    <row r="400" spans="1:7" x14ac:dyDescent="0.25">
      <c r="F400" s="37"/>
      <c r="G400" s="38"/>
    </row>
    <row r="401" spans="1:7" x14ac:dyDescent="0.25">
      <c r="A401" s="39">
        <v>10</v>
      </c>
      <c r="B401" s="39" t="s">
        <v>130</v>
      </c>
      <c r="C401" s="40" t="s">
        <v>282</v>
      </c>
      <c r="F401" s="37"/>
      <c r="G401" s="38"/>
    </row>
    <row r="402" spans="1:7" x14ac:dyDescent="0.25">
      <c r="A402" s="39" t="str">
        <f>IF(ISBLANK(B402)=FALSE,$A$289,"")</f>
        <v/>
      </c>
      <c r="C402" s="40" t="s">
        <v>283</v>
      </c>
      <c r="E402" s="35" t="s">
        <v>25</v>
      </c>
      <c r="F402" s="37"/>
      <c r="G402" s="38"/>
    </row>
    <row r="403" spans="1:7" x14ac:dyDescent="0.25">
      <c r="A403" s="39" t="str">
        <f>IF(ISBLANK(B403)=FALSE,$A$289,"")</f>
        <v/>
      </c>
      <c r="C403" s="40" t="s">
        <v>284</v>
      </c>
      <c r="E403" s="35" t="s">
        <v>22</v>
      </c>
      <c r="F403" s="37"/>
      <c r="G403" s="38"/>
    </row>
    <row r="404" spans="1:7" x14ac:dyDescent="0.25">
      <c r="A404" s="39" t="str">
        <f>IF(ISBLANK(B404)=FALSE,$A$289,"")</f>
        <v/>
      </c>
      <c r="F404" s="37"/>
      <c r="G404" s="38"/>
    </row>
    <row r="405" spans="1:7" s="63" customFormat="1" x14ac:dyDescent="0.25">
      <c r="A405" s="79"/>
      <c r="B405" s="80"/>
      <c r="C405" s="81" t="s">
        <v>285</v>
      </c>
      <c r="D405" s="82"/>
      <c r="E405" s="83"/>
      <c r="F405" s="84"/>
      <c r="G405" s="85"/>
    </row>
    <row r="406" spans="1:7" x14ac:dyDescent="0.25">
      <c r="F406" s="37"/>
      <c r="G406" s="38"/>
    </row>
    <row r="407" spans="1:7" s="78" customFormat="1" ht="24" x14ac:dyDescent="0.4">
      <c r="A407" s="72">
        <v>11</v>
      </c>
      <c r="B407" s="72"/>
      <c r="C407" s="73" t="s">
        <v>286</v>
      </c>
      <c r="D407" s="74"/>
      <c r="E407" s="75"/>
      <c r="F407" s="76"/>
      <c r="G407" s="77"/>
    </row>
    <row r="408" spans="1:7" x14ac:dyDescent="0.25">
      <c r="A408" s="39" t="str">
        <f>IF(ISBLANK(B408)=FALSE,$A$407,"")</f>
        <v/>
      </c>
      <c r="F408" s="37"/>
      <c r="G408" s="38"/>
    </row>
    <row r="409" spans="1:7" x14ac:dyDescent="0.25">
      <c r="A409" s="39">
        <v>11</v>
      </c>
      <c r="B409" s="39" t="s">
        <v>114</v>
      </c>
      <c r="C409" s="40" t="s">
        <v>287</v>
      </c>
      <c r="E409" s="35" t="s">
        <v>25</v>
      </c>
      <c r="F409" s="37"/>
      <c r="G409" s="38"/>
    </row>
    <row r="410" spans="1:7" x14ac:dyDescent="0.25">
      <c r="A410" s="39" t="str">
        <f>IF(ISBLANK(B410)=FALSE,$A$407,"")</f>
        <v/>
      </c>
      <c r="C410" s="40" t="s">
        <v>166</v>
      </c>
      <c r="F410" s="37"/>
      <c r="G410" s="38"/>
    </row>
    <row r="411" spans="1:7" x14ac:dyDescent="0.25">
      <c r="A411" s="39" t="str">
        <f>IF(ISBLANK(B411)=FALSE,$A$407,"")</f>
        <v/>
      </c>
      <c r="C411" s="40" t="s">
        <v>167</v>
      </c>
      <c r="F411" s="37"/>
      <c r="G411" s="38"/>
    </row>
    <row r="412" spans="1:7" x14ac:dyDescent="0.25">
      <c r="A412" s="39" t="str">
        <f t="shared" ref="A412" si="35">IF(ISBLANK(B412)=FALSE,$A$407,"")</f>
        <v/>
      </c>
      <c r="F412" s="37"/>
      <c r="G412" s="38"/>
    </row>
    <row r="413" spans="1:7" x14ac:dyDescent="0.25">
      <c r="A413" s="39">
        <v>11</v>
      </c>
      <c r="B413" s="39" t="s">
        <v>117</v>
      </c>
      <c r="C413" s="40" t="s">
        <v>288</v>
      </c>
      <c r="E413" s="35" t="s">
        <v>25</v>
      </c>
      <c r="F413" s="37"/>
      <c r="G413" s="38"/>
    </row>
    <row r="414" spans="1:7" x14ac:dyDescent="0.25">
      <c r="A414" s="39" t="str">
        <f>IF(ISBLANK(B414)=FALSE,$A$407,"")</f>
        <v/>
      </c>
      <c r="C414" s="40" t="s">
        <v>166</v>
      </c>
      <c r="F414" s="37"/>
      <c r="G414" s="38"/>
    </row>
    <row r="415" spans="1:7" x14ac:dyDescent="0.25">
      <c r="A415" s="39" t="str">
        <f>IF(ISBLANK(B415)=FALSE,$A$407,"")</f>
        <v/>
      </c>
      <c r="C415" s="40" t="s">
        <v>167</v>
      </c>
      <c r="F415" s="37"/>
      <c r="G415" s="38"/>
    </row>
    <row r="416" spans="1:7" x14ac:dyDescent="0.25">
      <c r="F416" s="37"/>
      <c r="G416" s="38"/>
    </row>
    <row r="417" spans="1:7" s="63" customFormat="1" x14ac:dyDescent="0.25">
      <c r="A417" s="79"/>
      <c r="B417" s="80"/>
      <c r="C417" s="81" t="s">
        <v>285</v>
      </c>
      <c r="D417" s="82"/>
      <c r="E417" s="83"/>
      <c r="F417" s="84"/>
      <c r="G417" s="85"/>
    </row>
    <row r="418" spans="1:7" x14ac:dyDescent="0.25">
      <c r="F418" s="37"/>
      <c r="G418" s="38"/>
    </row>
    <row r="419" spans="1:7" x14ac:dyDescent="0.25">
      <c r="F419" s="37"/>
      <c r="G419" s="38"/>
    </row>
    <row r="420" spans="1:7" s="78" customFormat="1" ht="24" x14ac:dyDescent="0.4">
      <c r="A420" s="72">
        <v>12</v>
      </c>
      <c r="B420" s="72"/>
      <c r="C420" s="73" t="s">
        <v>289</v>
      </c>
      <c r="D420" s="74"/>
      <c r="E420" s="75"/>
      <c r="F420" s="76"/>
      <c r="G420" s="77"/>
    </row>
    <row r="421" spans="1:7" x14ac:dyDescent="0.25">
      <c r="A421" s="39" t="str">
        <f>IF(ISBLANK(B421)=FALSE,$A$420,"")</f>
        <v/>
      </c>
      <c r="F421" s="37"/>
      <c r="G421" s="38"/>
    </row>
    <row r="422" spans="1:7" x14ac:dyDescent="0.25">
      <c r="A422" s="39">
        <v>12</v>
      </c>
      <c r="B422" s="39" t="s">
        <v>114</v>
      </c>
      <c r="C422" s="40" t="s">
        <v>290</v>
      </c>
      <c r="E422" s="35" t="s">
        <v>25</v>
      </c>
      <c r="F422" s="37"/>
      <c r="G422" s="38"/>
    </row>
    <row r="423" spans="1:7" x14ac:dyDescent="0.25">
      <c r="A423" s="39" t="str">
        <f>IF(ISBLANK(B423)=FALSE,$A$420,"")</f>
        <v/>
      </c>
      <c r="C423" s="40" t="s">
        <v>166</v>
      </c>
      <c r="F423" s="37"/>
      <c r="G423" s="38"/>
    </row>
    <row r="424" spans="1:7" x14ac:dyDescent="0.25">
      <c r="A424" s="39" t="str">
        <f>IF(ISBLANK(B424)=FALSE,$A$420,"")</f>
        <v/>
      </c>
      <c r="C424" s="40" t="s">
        <v>167</v>
      </c>
      <c r="F424" s="37"/>
      <c r="G424" s="38"/>
    </row>
    <row r="425" spans="1:7" x14ac:dyDescent="0.25">
      <c r="A425" s="39" t="str">
        <f>IF(ISBLANK(B425)=FALSE,$A$420,"")</f>
        <v/>
      </c>
      <c r="F425" s="37"/>
      <c r="G425" s="38"/>
    </row>
    <row r="426" spans="1:7" x14ac:dyDescent="0.25">
      <c r="A426" s="39">
        <v>12</v>
      </c>
      <c r="B426" s="39" t="s">
        <v>117</v>
      </c>
      <c r="C426" s="40" t="s">
        <v>291</v>
      </c>
      <c r="E426" s="35" t="s">
        <v>25</v>
      </c>
      <c r="F426" s="37"/>
      <c r="G426" s="38"/>
    </row>
    <row r="427" spans="1:7" x14ac:dyDescent="0.25">
      <c r="A427" s="39" t="str">
        <f>IF(ISBLANK(B427)=FALSE,$A$420,"")</f>
        <v/>
      </c>
      <c r="C427" s="40" t="s">
        <v>166</v>
      </c>
      <c r="F427" s="37"/>
      <c r="G427" s="38"/>
    </row>
    <row r="428" spans="1:7" x14ac:dyDescent="0.25">
      <c r="A428" s="39" t="str">
        <f>IF(ISBLANK(B428)=FALSE,$A$420,"")</f>
        <v/>
      </c>
      <c r="C428" s="40" t="s">
        <v>167</v>
      </c>
      <c r="F428" s="37"/>
      <c r="G428" s="38"/>
    </row>
    <row r="429" spans="1:7" x14ac:dyDescent="0.25">
      <c r="A429" s="39" t="str">
        <f>IF(ISBLANK(B429)=FALSE,$A$420,"")</f>
        <v/>
      </c>
      <c r="F429" s="37"/>
      <c r="G429" s="38"/>
    </row>
    <row r="430" spans="1:7" x14ac:dyDescent="0.25">
      <c r="A430" s="39">
        <v>12</v>
      </c>
      <c r="B430" s="39" t="s">
        <v>119</v>
      </c>
      <c r="C430" s="40" t="s">
        <v>292</v>
      </c>
      <c r="E430" s="35" t="s">
        <v>25</v>
      </c>
      <c r="F430" s="37"/>
      <c r="G430" s="38"/>
    </row>
    <row r="431" spans="1:7" x14ac:dyDescent="0.25">
      <c r="A431" s="39" t="str">
        <f>IF(ISBLANK(B431)=FALSE,$A$420,"")</f>
        <v/>
      </c>
      <c r="C431" s="40" t="s">
        <v>166</v>
      </c>
      <c r="F431" s="37"/>
      <c r="G431" s="38"/>
    </row>
    <row r="432" spans="1:7" x14ac:dyDescent="0.25">
      <c r="A432" s="39" t="str">
        <f>IF(ISBLANK(B432)=FALSE,$A$420,"")</f>
        <v/>
      </c>
      <c r="C432" s="40" t="s">
        <v>167</v>
      </c>
      <c r="F432" s="37"/>
      <c r="G432" s="38"/>
    </row>
    <row r="433" spans="1:7" x14ac:dyDescent="0.25">
      <c r="A433" s="39" t="str">
        <f>IF(ISBLANK(B433)=FALSE,$A$420,"")</f>
        <v/>
      </c>
      <c r="F433" s="37"/>
      <c r="G433" s="38"/>
    </row>
    <row r="434" spans="1:7" x14ac:dyDescent="0.25">
      <c r="A434" s="39">
        <v>12</v>
      </c>
      <c r="B434" s="39" t="s">
        <v>130</v>
      </c>
      <c r="C434" s="40" t="s">
        <v>293</v>
      </c>
      <c r="E434" s="35" t="s">
        <v>25</v>
      </c>
      <c r="F434" s="37"/>
      <c r="G434" s="38"/>
    </row>
    <row r="435" spans="1:7" x14ac:dyDescent="0.25">
      <c r="A435" s="39" t="str">
        <f>IF(ISBLANK(B435)=FALSE,$A$420,"")</f>
        <v/>
      </c>
      <c r="C435" s="40" t="s">
        <v>166</v>
      </c>
      <c r="F435" s="37"/>
      <c r="G435" s="38"/>
    </row>
    <row r="436" spans="1:7" x14ac:dyDescent="0.25">
      <c r="A436" s="39" t="str">
        <f>IF(ISBLANK(B436)=FALSE,$A$420,"")</f>
        <v/>
      </c>
      <c r="C436" s="40" t="s">
        <v>167</v>
      </c>
      <c r="F436" s="37"/>
      <c r="G436" s="38"/>
    </row>
    <row r="437" spans="1:7" x14ac:dyDescent="0.25">
      <c r="A437" s="39" t="str">
        <f>IF(ISBLANK(B437)=FALSE,$A$420,"")</f>
        <v/>
      </c>
      <c r="F437" s="37"/>
      <c r="G437" s="38"/>
    </row>
    <row r="438" spans="1:7" x14ac:dyDescent="0.25">
      <c r="A438" s="39">
        <v>12</v>
      </c>
      <c r="B438" s="39" t="s">
        <v>132</v>
      </c>
      <c r="C438" s="40" t="s">
        <v>294</v>
      </c>
      <c r="E438" s="35" t="s">
        <v>25</v>
      </c>
      <c r="F438" s="37"/>
      <c r="G438" s="38"/>
    </row>
    <row r="439" spans="1:7" x14ac:dyDescent="0.25">
      <c r="A439" s="39" t="str">
        <f>IF(ISBLANK(B439)=FALSE,$A$420,"")</f>
        <v/>
      </c>
      <c r="C439" s="40" t="s">
        <v>166</v>
      </c>
      <c r="F439" s="37"/>
      <c r="G439" s="38"/>
    </row>
    <row r="440" spans="1:7" x14ac:dyDescent="0.25">
      <c r="A440" s="39" t="str">
        <f>IF(ISBLANK(B440)=FALSE,$A$420,"")</f>
        <v/>
      </c>
      <c r="C440" s="40" t="s">
        <v>167</v>
      </c>
      <c r="F440" s="37"/>
      <c r="G440" s="38"/>
    </row>
    <row r="441" spans="1:7" x14ac:dyDescent="0.25">
      <c r="A441" s="39" t="str">
        <f>IF(ISBLANK(B441)=FALSE,$A$420,"")</f>
        <v/>
      </c>
      <c r="F441" s="37"/>
      <c r="G441" s="38"/>
    </row>
    <row r="442" spans="1:7" x14ac:dyDescent="0.25">
      <c r="A442" s="39">
        <v>12</v>
      </c>
      <c r="B442" s="39" t="s">
        <v>152</v>
      </c>
      <c r="C442" s="40" t="s">
        <v>295</v>
      </c>
      <c r="E442" s="35" t="s">
        <v>25</v>
      </c>
      <c r="F442" s="37"/>
      <c r="G442" s="38"/>
    </row>
    <row r="443" spans="1:7" x14ac:dyDescent="0.25">
      <c r="A443" s="39" t="str">
        <f>IF(ISBLANK(B443)=FALSE,$A$420,"")</f>
        <v/>
      </c>
      <c r="F443" s="37"/>
      <c r="G443" s="38"/>
    </row>
    <row r="444" spans="1:7" s="63" customFormat="1" x14ac:dyDescent="0.25">
      <c r="A444" s="79"/>
      <c r="B444" s="80"/>
      <c r="C444" s="81" t="s">
        <v>296</v>
      </c>
      <c r="D444" s="82"/>
      <c r="E444" s="83"/>
      <c r="F444" s="84"/>
      <c r="G444" s="85"/>
    </row>
    <row r="445" spans="1:7" x14ac:dyDescent="0.25">
      <c r="F445" s="37"/>
      <c r="G445" s="38"/>
    </row>
    <row r="446" spans="1:7" x14ac:dyDescent="0.25">
      <c r="A446" s="100"/>
      <c r="B446" s="100"/>
      <c r="C446" s="100"/>
      <c r="D446" s="100"/>
      <c r="E446" s="100"/>
      <c r="F446" s="100"/>
      <c r="G446" s="100"/>
    </row>
    <row r="447" spans="1:7" x14ac:dyDescent="0.25">
      <c r="A447" s="100"/>
      <c r="B447" s="100"/>
      <c r="C447" s="100"/>
      <c r="D447" s="100"/>
      <c r="E447" s="100"/>
      <c r="F447" s="100"/>
      <c r="G447" s="100"/>
    </row>
    <row r="448" spans="1:7" x14ac:dyDescent="0.25">
      <c r="F448" s="37"/>
      <c r="G448" s="38"/>
    </row>
  </sheetData>
  <mergeCells count="11">
    <mergeCell ref="D10:G10"/>
    <mergeCell ref="A1:G1"/>
    <mergeCell ref="A3:G3"/>
    <mergeCell ref="A4:G4"/>
    <mergeCell ref="A6:G6"/>
    <mergeCell ref="A7:G7"/>
    <mergeCell ref="D13:G13"/>
    <mergeCell ref="A15:G15"/>
    <mergeCell ref="A16:G16"/>
    <mergeCell ref="A36:B36"/>
    <mergeCell ref="A446:G447"/>
  </mergeCells>
  <pageMargins left="0.7" right="0.7" top="0.75" bottom="0.75" header="0.3" footer="0.3"/>
  <pageSetup paperSize="9" scale="86" fitToHeight="0" orientation="portrait" r:id="rId1"/>
  <rowBreaks count="1" manualBreakCount="1">
    <brk id="35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A97E7-8225-4AA5-96D8-A6A3C7478EC1}">
  <sheetPr>
    <pageSetUpPr fitToPage="1"/>
  </sheetPr>
  <dimension ref="A1:F78"/>
  <sheetViews>
    <sheetView showGridLines="0" tabSelected="1" zoomScale="115" zoomScaleNormal="115" workbookViewId="0">
      <selection activeCell="E19" sqref="E19"/>
    </sheetView>
  </sheetViews>
  <sheetFormatPr baseColWidth="10" defaultColWidth="11.42578125" defaultRowHeight="15" x14ac:dyDescent="0.25"/>
  <cols>
    <col min="1" max="1" width="9.5703125" style="28" customWidth="1"/>
    <col min="2" max="2" width="33.5703125" style="29" bestFit="1" customWidth="1"/>
    <col min="3" max="3" width="11.42578125" style="30"/>
    <col min="4" max="4" width="8.5703125" style="28" customWidth="1"/>
    <col min="5" max="5" width="9.28515625" style="28" customWidth="1"/>
    <col min="6" max="6" width="13.7109375" style="31" customWidth="1"/>
    <col min="7" max="16384" width="11.42578125" style="1"/>
  </cols>
  <sheetData>
    <row r="1" spans="1:6" x14ac:dyDescent="0.25">
      <c r="A1" s="123" t="s">
        <v>47</v>
      </c>
      <c r="B1" s="124"/>
      <c r="C1" s="124"/>
      <c r="D1" s="124"/>
      <c r="E1" s="124"/>
      <c r="F1" s="125"/>
    </row>
    <row r="2" spans="1:6" x14ac:dyDescent="0.25">
      <c r="A2" s="126"/>
      <c r="B2" s="127"/>
      <c r="C2" s="127"/>
      <c r="D2" s="127"/>
      <c r="E2" s="127"/>
      <c r="F2" s="128"/>
    </row>
    <row r="3" spans="1:6" x14ac:dyDescent="0.25">
      <c r="A3" s="126"/>
      <c r="B3" s="127"/>
      <c r="C3" s="127"/>
      <c r="D3" s="127"/>
      <c r="E3" s="127"/>
      <c r="F3" s="128"/>
    </row>
    <row r="4" spans="1:6" x14ac:dyDescent="0.25">
      <c r="A4" s="126"/>
      <c r="B4" s="127"/>
      <c r="C4" s="127"/>
      <c r="D4" s="127"/>
      <c r="E4" s="127"/>
      <c r="F4" s="128"/>
    </row>
    <row r="5" spans="1:6" x14ac:dyDescent="0.25">
      <c r="A5" s="126"/>
      <c r="B5" s="127"/>
      <c r="C5" s="127"/>
      <c r="D5" s="127"/>
      <c r="E5" s="127"/>
      <c r="F5" s="128"/>
    </row>
    <row r="6" spans="1:6" x14ac:dyDescent="0.25">
      <c r="A6" s="126"/>
      <c r="B6" s="127"/>
      <c r="C6" s="127"/>
      <c r="D6" s="127"/>
      <c r="E6" s="127"/>
      <c r="F6" s="128"/>
    </row>
    <row r="7" spans="1:6" ht="15.75" thickBot="1" x14ac:dyDescent="0.3">
      <c r="A7" s="129"/>
      <c r="B7" s="130"/>
      <c r="C7" s="130"/>
      <c r="D7" s="130"/>
      <c r="E7" s="130"/>
      <c r="F7" s="131"/>
    </row>
    <row r="8" spans="1:6" ht="15.75" thickBot="1" x14ac:dyDescent="0.3">
      <c r="A8" s="2"/>
      <c r="B8" s="3"/>
      <c r="C8" s="4"/>
      <c r="D8" s="2"/>
      <c r="E8" s="2"/>
      <c r="F8" s="5"/>
    </row>
    <row r="9" spans="1:6" ht="15.75" thickBot="1" x14ac:dyDescent="0.3">
      <c r="A9" s="6" t="s">
        <v>0</v>
      </c>
      <c r="B9" s="132"/>
      <c r="C9" s="132"/>
      <c r="D9" s="132"/>
      <c r="E9" s="132"/>
      <c r="F9" s="133"/>
    </row>
    <row r="10" spans="1:6" x14ac:dyDescent="0.25">
      <c r="A10" s="2"/>
      <c r="B10" s="3"/>
      <c r="C10" s="4"/>
      <c r="D10" s="2"/>
      <c r="E10" s="2"/>
      <c r="F10" s="5"/>
    </row>
    <row r="11" spans="1:6" x14ac:dyDescent="0.25">
      <c r="A11" s="7" t="s">
        <v>6</v>
      </c>
      <c r="B11" s="8" t="s">
        <v>1</v>
      </c>
      <c r="C11" s="7" t="s">
        <v>2</v>
      </c>
      <c r="D11" s="7" t="s">
        <v>3</v>
      </c>
      <c r="E11" s="7" t="s">
        <v>4</v>
      </c>
      <c r="F11" s="9" t="s">
        <v>5</v>
      </c>
    </row>
    <row r="12" spans="1:6" x14ac:dyDescent="0.25">
      <c r="A12" s="10">
        <v>5</v>
      </c>
      <c r="B12" s="113" t="s">
        <v>10</v>
      </c>
      <c r="C12" s="114"/>
      <c r="D12" s="114"/>
      <c r="E12" s="114"/>
      <c r="F12" s="115"/>
    </row>
    <row r="13" spans="1:6" x14ac:dyDescent="0.25">
      <c r="A13" s="11" t="s">
        <v>8</v>
      </c>
      <c r="B13" s="120" t="s">
        <v>12</v>
      </c>
      <c r="C13" s="117"/>
      <c r="D13" s="117"/>
      <c r="E13" s="117"/>
      <c r="F13" s="118"/>
    </row>
    <row r="14" spans="1:6" x14ac:dyDescent="0.25">
      <c r="A14" s="11" t="s">
        <v>48</v>
      </c>
      <c r="B14" s="12" t="s">
        <v>56</v>
      </c>
      <c r="C14" s="11" t="s">
        <v>25</v>
      </c>
      <c r="D14" s="11"/>
      <c r="E14" s="11"/>
      <c r="F14" s="13"/>
    </row>
    <row r="15" spans="1:6" x14ac:dyDescent="0.25">
      <c r="A15" s="11" t="s">
        <v>49</v>
      </c>
      <c r="B15" s="12" t="s">
        <v>57</v>
      </c>
      <c r="C15" s="11" t="s">
        <v>25</v>
      </c>
      <c r="D15" s="11"/>
      <c r="E15" s="11"/>
      <c r="F15" s="13"/>
    </row>
    <row r="16" spans="1:6" x14ac:dyDescent="0.25">
      <c r="A16" s="116" t="s">
        <v>77</v>
      </c>
      <c r="B16" s="116"/>
      <c r="C16" s="116"/>
      <c r="D16" s="116"/>
      <c r="E16" s="116"/>
      <c r="F16" s="15">
        <f>SUM(F14:F15)</f>
        <v>0</v>
      </c>
    </row>
    <row r="17" spans="1:6" x14ac:dyDescent="0.25">
      <c r="A17" s="16" t="s">
        <v>9</v>
      </c>
      <c r="B17" s="120" t="s">
        <v>13</v>
      </c>
      <c r="C17" s="117"/>
      <c r="D17" s="117"/>
      <c r="E17" s="117"/>
      <c r="F17" s="118"/>
    </row>
    <row r="18" spans="1:6" x14ac:dyDescent="0.25">
      <c r="A18" s="11" t="s">
        <v>50</v>
      </c>
      <c r="B18" s="117" t="s">
        <v>14</v>
      </c>
      <c r="C18" s="117"/>
      <c r="D18" s="117"/>
      <c r="E18" s="117"/>
      <c r="F18" s="118"/>
    </row>
    <row r="19" spans="1:6" x14ac:dyDescent="0.25">
      <c r="A19" s="11" t="s">
        <v>51</v>
      </c>
      <c r="B19" s="17" t="s">
        <v>15</v>
      </c>
      <c r="C19" s="11" t="s">
        <v>25</v>
      </c>
      <c r="D19" s="11"/>
      <c r="E19" s="11"/>
      <c r="F19" s="13"/>
    </row>
    <row r="20" spans="1:6" x14ac:dyDescent="0.25">
      <c r="A20" s="11" t="s">
        <v>52</v>
      </c>
      <c r="B20" s="17" t="s">
        <v>16</v>
      </c>
      <c r="C20" s="11" t="s">
        <v>25</v>
      </c>
      <c r="D20" s="11"/>
      <c r="E20" s="11"/>
      <c r="F20" s="13"/>
    </row>
    <row r="21" spans="1:6" x14ac:dyDescent="0.25">
      <c r="A21" s="11" t="s">
        <v>53</v>
      </c>
      <c r="B21" s="17" t="s">
        <v>17</v>
      </c>
      <c r="C21" s="11" t="s">
        <v>25</v>
      </c>
      <c r="D21" s="11"/>
      <c r="E21" s="11"/>
      <c r="F21" s="13"/>
    </row>
    <row r="22" spans="1:6" x14ac:dyDescent="0.25">
      <c r="A22" s="11" t="s">
        <v>54</v>
      </c>
      <c r="B22" s="12" t="s">
        <v>18</v>
      </c>
      <c r="C22" s="11" t="s">
        <v>25</v>
      </c>
      <c r="D22" s="11"/>
      <c r="E22" s="11"/>
      <c r="F22" s="13"/>
    </row>
    <row r="23" spans="1:6" x14ac:dyDescent="0.25">
      <c r="A23" s="18"/>
      <c r="B23" s="119" t="s">
        <v>39</v>
      </c>
      <c r="C23" s="119"/>
      <c r="D23" s="119"/>
      <c r="E23" s="119"/>
      <c r="F23" s="19">
        <f>SUM(F19:F22)</f>
        <v>0</v>
      </c>
    </row>
    <row r="24" spans="1:6" x14ac:dyDescent="0.25">
      <c r="A24" s="16" t="s">
        <v>55</v>
      </c>
      <c r="B24" s="117" t="s">
        <v>20</v>
      </c>
      <c r="C24" s="117"/>
      <c r="D24" s="117"/>
      <c r="E24" s="117"/>
      <c r="F24" s="118"/>
    </row>
    <row r="25" spans="1:6" x14ac:dyDescent="0.25">
      <c r="A25" s="20"/>
      <c r="B25" s="21" t="s">
        <v>19</v>
      </c>
      <c r="C25" s="11" t="s">
        <v>22</v>
      </c>
      <c r="D25" s="11"/>
      <c r="E25" s="11"/>
      <c r="F25" s="13"/>
    </row>
    <row r="26" spans="1:6" x14ac:dyDescent="0.25">
      <c r="A26" s="20"/>
      <c r="B26" s="21" t="s">
        <v>58</v>
      </c>
      <c r="C26" s="11" t="s">
        <v>22</v>
      </c>
      <c r="D26" s="11"/>
      <c r="E26" s="11"/>
      <c r="F26" s="13"/>
    </row>
    <row r="27" spans="1:6" x14ac:dyDescent="0.25">
      <c r="A27" s="20"/>
      <c r="B27" s="21" t="s">
        <v>21</v>
      </c>
      <c r="C27" s="11" t="s">
        <v>7</v>
      </c>
      <c r="D27" s="11"/>
      <c r="E27" s="11"/>
      <c r="F27" s="13"/>
    </row>
    <row r="28" spans="1:6" x14ac:dyDescent="0.25">
      <c r="A28" s="22"/>
      <c r="B28" s="21" t="s">
        <v>30</v>
      </c>
      <c r="C28" s="11" t="s">
        <v>7</v>
      </c>
      <c r="D28" s="11"/>
      <c r="E28" s="11"/>
      <c r="F28" s="13"/>
    </row>
    <row r="29" spans="1:6" x14ac:dyDescent="0.25">
      <c r="A29" s="18"/>
      <c r="B29" s="119" t="s">
        <v>78</v>
      </c>
      <c r="C29" s="119"/>
      <c r="D29" s="119"/>
      <c r="E29" s="119"/>
      <c r="F29" s="19">
        <f>SUM(F25:F28)</f>
        <v>0</v>
      </c>
    </row>
    <row r="30" spans="1:6" x14ac:dyDescent="0.25">
      <c r="A30" s="116" t="s">
        <v>79</v>
      </c>
      <c r="B30" s="116"/>
      <c r="C30" s="116"/>
      <c r="D30" s="116"/>
      <c r="E30" s="116"/>
      <c r="F30" s="15">
        <f>F23+F29</f>
        <v>0</v>
      </c>
    </row>
    <row r="31" spans="1:6" x14ac:dyDescent="0.25">
      <c r="A31" s="11" t="s">
        <v>59</v>
      </c>
      <c r="B31" s="120" t="s">
        <v>23</v>
      </c>
      <c r="C31" s="117"/>
      <c r="D31" s="117"/>
      <c r="E31" s="117"/>
      <c r="F31" s="118"/>
    </row>
    <row r="32" spans="1:6" x14ac:dyDescent="0.25">
      <c r="A32" s="11" t="s">
        <v>60</v>
      </c>
      <c r="B32" s="23" t="s">
        <v>24</v>
      </c>
      <c r="C32" s="11" t="s">
        <v>25</v>
      </c>
      <c r="D32" s="24"/>
      <c r="E32" s="24"/>
      <c r="F32" s="24"/>
    </row>
    <row r="33" spans="1:6" ht="15.75" customHeight="1" x14ac:dyDescent="0.25">
      <c r="A33" s="16" t="s">
        <v>61</v>
      </c>
      <c r="B33" s="12" t="s">
        <v>65</v>
      </c>
      <c r="C33" s="11" t="s">
        <v>25</v>
      </c>
      <c r="D33" s="11"/>
      <c r="E33" s="11"/>
      <c r="F33" s="13"/>
    </row>
    <row r="34" spans="1:6" ht="15.75" customHeight="1" x14ac:dyDescent="0.25">
      <c r="A34" s="11" t="s">
        <v>62</v>
      </c>
      <c r="B34" s="12" t="s">
        <v>64</v>
      </c>
      <c r="C34" s="11" t="s">
        <v>25</v>
      </c>
      <c r="D34" s="11"/>
      <c r="E34" s="11"/>
      <c r="F34" s="13"/>
    </row>
    <row r="35" spans="1:6" ht="30" x14ac:dyDescent="0.25">
      <c r="A35" s="11" t="s">
        <v>63</v>
      </c>
      <c r="B35" s="25" t="s">
        <v>67</v>
      </c>
      <c r="C35" s="11" t="s">
        <v>25</v>
      </c>
      <c r="D35" s="24"/>
      <c r="E35" s="24"/>
      <c r="F35" s="24"/>
    </row>
    <row r="36" spans="1:6" x14ac:dyDescent="0.25">
      <c r="A36" s="18"/>
      <c r="B36" s="119" t="s">
        <v>40</v>
      </c>
      <c r="C36" s="119"/>
      <c r="D36" s="119"/>
      <c r="E36" s="119"/>
      <c r="F36" s="19">
        <f>SUM(F32:F35)</f>
        <v>0</v>
      </c>
    </row>
    <row r="37" spans="1:6" x14ac:dyDescent="0.25">
      <c r="A37" s="16" t="s">
        <v>26</v>
      </c>
      <c r="B37" s="121" t="s">
        <v>27</v>
      </c>
      <c r="C37" s="121"/>
      <c r="D37" s="121"/>
      <c r="E37" s="121"/>
      <c r="F37" s="122"/>
    </row>
    <row r="38" spans="1:6" x14ac:dyDescent="0.25">
      <c r="A38" s="20"/>
      <c r="B38" s="21" t="s">
        <v>28</v>
      </c>
      <c r="C38" s="11" t="s">
        <v>22</v>
      </c>
      <c r="D38" s="11"/>
      <c r="E38" s="11"/>
      <c r="F38" s="13"/>
    </row>
    <row r="39" spans="1:6" x14ac:dyDescent="0.25">
      <c r="A39" s="20"/>
      <c r="B39" s="21" t="s">
        <v>19</v>
      </c>
      <c r="C39" s="11" t="s">
        <v>22</v>
      </c>
      <c r="D39" s="11"/>
      <c r="E39" s="11"/>
      <c r="F39" s="13"/>
    </row>
    <row r="40" spans="1:6" x14ac:dyDescent="0.25">
      <c r="A40" s="20"/>
      <c r="B40" s="21" t="s">
        <v>66</v>
      </c>
      <c r="C40" s="11" t="s">
        <v>22</v>
      </c>
      <c r="D40" s="11"/>
      <c r="E40" s="11"/>
      <c r="F40" s="13"/>
    </row>
    <row r="41" spans="1:6" x14ac:dyDescent="0.25">
      <c r="A41" s="20"/>
      <c r="B41" s="21" t="s">
        <v>29</v>
      </c>
      <c r="C41" s="11" t="s">
        <v>22</v>
      </c>
      <c r="D41" s="11"/>
      <c r="E41" s="11"/>
      <c r="F41" s="13"/>
    </row>
    <row r="42" spans="1:6" x14ac:dyDescent="0.25">
      <c r="A42" s="20"/>
      <c r="B42" s="21" t="s">
        <v>21</v>
      </c>
      <c r="C42" s="11" t="s">
        <v>7</v>
      </c>
      <c r="D42" s="11"/>
      <c r="E42" s="11"/>
      <c r="F42" s="13"/>
    </row>
    <row r="43" spans="1:6" x14ac:dyDescent="0.25">
      <c r="A43" s="22"/>
      <c r="B43" s="21" t="s">
        <v>30</v>
      </c>
      <c r="C43" s="11" t="s">
        <v>7</v>
      </c>
      <c r="D43" s="11"/>
      <c r="E43" s="11"/>
      <c r="F43" s="13"/>
    </row>
    <row r="44" spans="1:6" x14ac:dyDescent="0.25">
      <c r="A44" s="18"/>
      <c r="B44" s="119" t="s">
        <v>80</v>
      </c>
      <c r="C44" s="119"/>
      <c r="D44" s="119"/>
      <c r="E44" s="119"/>
      <c r="F44" s="19">
        <f>SUM(F38:F43)</f>
        <v>0</v>
      </c>
    </row>
    <row r="45" spans="1:6" x14ac:dyDescent="0.25">
      <c r="A45" s="116" t="s">
        <v>81</v>
      </c>
      <c r="B45" s="116"/>
      <c r="C45" s="116"/>
      <c r="D45" s="116"/>
      <c r="E45" s="116"/>
      <c r="F45" s="15">
        <f>F44+F36</f>
        <v>0</v>
      </c>
    </row>
    <row r="46" spans="1:6" ht="15.75" x14ac:dyDescent="0.25">
      <c r="A46" s="104" t="s">
        <v>82</v>
      </c>
      <c r="B46" s="104"/>
      <c r="C46" s="104"/>
      <c r="D46" s="104"/>
      <c r="E46" s="104"/>
      <c r="F46" s="14">
        <f>F16+F30+F45</f>
        <v>0</v>
      </c>
    </row>
    <row r="47" spans="1:6" x14ac:dyDescent="0.25">
      <c r="A47" s="10">
        <v>6</v>
      </c>
      <c r="B47" s="113" t="s">
        <v>31</v>
      </c>
      <c r="C47" s="114"/>
      <c r="D47" s="114"/>
      <c r="E47" s="114"/>
      <c r="F47" s="115"/>
    </row>
    <row r="48" spans="1:6" ht="60" x14ac:dyDescent="0.25">
      <c r="A48" s="11" t="s">
        <v>68</v>
      </c>
      <c r="B48" s="12" t="s">
        <v>69</v>
      </c>
      <c r="C48" s="11" t="s">
        <v>7</v>
      </c>
      <c r="D48" s="11"/>
      <c r="E48" s="11"/>
      <c r="F48" s="13"/>
    </row>
    <row r="49" spans="1:6" ht="30" x14ac:dyDescent="0.25">
      <c r="A49" s="11" t="s">
        <v>11</v>
      </c>
      <c r="B49" s="12" t="s">
        <v>70</v>
      </c>
      <c r="C49" s="11" t="s">
        <v>7</v>
      </c>
      <c r="D49" s="11"/>
      <c r="E49" s="11"/>
      <c r="F49" s="13"/>
    </row>
    <row r="50" spans="1:6" ht="15.75" x14ac:dyDescent="0.25">
      <c r="A50" s="104" t="s">
        <v>83</v>
      </c>
      <c r="B50" s="104"/>
      <c r="C50" s="104"/>
      <c r="D50" s="104"/>
      <c r="E50" s="104"/>
      <c r="F50" s="14">
        <f>SUM(F48:F49)</f>
        <v>0</v>
      </c>
    </row>
    <row r="51" spans="1:6" x14ac:dyDescent="0.25">
      <c r="A51" s="10">
        <v>7</v>
      </c>
      <c r="B51" s="113" t="s">
        <v>72</v>
      </c>
      <c r="C51" s="114"/>
      <c r="D51" s="114"/>
      <c r="E51" s="114"/>
      <c r="F51" s="115"/>
    </row>
    <row r="52" spans="1:6" x14ac:dyDescent="0.25">
      <c r="A52" s="11">
        <v>7</v>
      </c>
      <c r="B52" s="12" t="s">
        <v>73</v>
      </c>
      <c r="C52" s="11" t="s">
        <v>25</v>
      </c>
      <c r="D52" s="11"/>
      <c r="E52" s="11"/>
      <c r="F52" s="13"/>
    </row>
    <row r="53" spans="1:6" ht="15.75" x14ac:dyDescent="0.25">
      <c r="A53" s="104" t="s">
        <v>84</v>
      </c>
      <c r="B53" s="104"/>
      <c r="C53" s="104"/>
      <c r="D53" s="104"/>
      <c r="E53" s="104"/>
      <c r="F53" s="14">
        <f>SUM(F52)</f>
        <v>0</v>
      </c>
    </row>
    <row r="54" spans="1:6" x14ac:dyDescent="0.25">
      <c r="A54" s="10" t="s">
        <v>41</v>
      </c>
      <c r="B54" s="113" t="s">
        <v>87</v>
      </c>
      <c r="C54" s="114"/>
      <c r="D54" s="114"/>
      <c r="E54" s="114"/>
      <c r="F54" s="115"/>
    </row>
    <row r="55" spans="1:6" x14ac:dyDescent="0.25">
      <c r="A55" s="11"/>
      <c r="B55" s="12" t="s">
        <v>42</v>
      </c>
      <c r="C55" s="11" t="s">
        <v>7</v>
      </c>
      <c r="D55" s="11"/>
      <c r="E55" s="11"/>
      <c r="F55" s="13"/>
    </row>
    <row r="56" spans="1:6" x14ac:dyDescent="0.25">
      <c r="A56" s="11"/>
      <c r="B56" s="12" t="s">
        <v>44</v>
      </c>
      <c r="C56" s="11" t="s">
        <v>7</v>
      </c>
      <c r="D56" s="11"/>
      <c r="E56" s="11"/>
      <c r="F56" s="13"/>
    </row>
    <row r="57" spans="1:6" x14ac:dyDescent="0.25">
      <c r="A57" s="11"/>
      <c r="B57" s="12" t="s">
        <v>43</v>
      </c>
      <c r="C57" s="11" t="s">
        <v>7</v>
      </c>
      <c r="D57" s="11"/>
      <c r="E57" s="11"/>
      <c r="F57" s="13"/>
    </row>
    <row r="58" spans="1:6" x14ac:dyDescent="0.25">
      <c r="A58" s="11"/>
      <c r="B58" s="12" t="s">
        <v>71</v>
      </c>
      <c r="C58" s="11" t="s">
        <v>7</v>
      </c>
      <c r="D58" s="11"/>
      <c r="E58" s="11"/>
      <c r="F58" s="13"/>
    </row>
    <row r="59" spans="1:6" ht="15.75" x14ac:dyDescent="0.25">
      <c r="A59" s="104" t="s">
        <v>86</v>
      </c>
      <c r="B59" s="104"/>
      <c r="C59" s="104"/>
      <c r="D59" s="104"/>
      <c r="E59" s="104"/>
      <c r="F59" s="14">
        <f>SUM(F55:F58)</f>
        <v>0</v>
      </c>
    </row>
    <row r="60" spans="1:6" x14ac:dyDescent="0.25">
      <c r="A60" s="10">
        <v>9</v>
      </c>
      <c r="B60" s="113" t="s">
        <v>32</v>
      </c>
      <c r="C60" s="114"/>
      <c r="D60" s="114"/>
      <c r="E60" s="114"/>
      <c r="F60" s="115"/>
    </row>
    <row r="61" spans="1:6" x14ac:dyDescent="0.25">
      <c r="A61" s="11" t="s">
        <v>74</v>
      </c>
      <c r="B61" s="12" t="s">
        <v>33</v>
      </c>
      <c r="C61" s="11" t="s">
        <v>7</v>
      </c>
      <c r="D61" s="11"/>
      <c r="E61" s="11"/>
      <c r="F61" s="13"/>
    </row>
    <row r="62" spans="1:6" x14ac:dyDescent="0.25">
      <c r="A62" s="11" t="s">
        <v>75</v>
      </c>
      <c r="B62" s="12" t="s">
        <v>34</v>
      </c>
      <c r="C62" s="11" t="s">
        <v>7</v>
      </c>
      <c r="D62" s="11"/>
      <c r="E62" s="11"/>
      <c r="F62" s="13"/>
    </row>
    <row r="63" spans="1:6" x14ac:dyDescent="0.25">
      <c r="A63" s="11" t="s">
        <v>76</v>
      </c>
      <c r="B63" s="12" t="s">
        <v>35</v>
      </c>
      <c r="C63" s="11" t="s">
        <v>7</v>
      </c>
      <c r="D63" s="11"/>
      <c r="E63" s="11"/>
      <c r="F63" s="13"/>
    </row>
    <row r="64" spans="1:6" ht="15.75" x14ac:dyDescent="0.25">
      <c r="A64" s="104" t="s">
        <v>85</v>
      </c>
      <c r="B64" s="104"/>
      <c r="C64" s="104"/>
      <c r="D64" s="104"/>
      <c r="E64" s="104"/>
      <c r="F64" s="14">
        <f>F63</f>
        <v>0</v>
      </c>
    </row>
    <row r="65" spans="1:6" x14ac:dyDescent="0.25">
      <c r="A65" s="10" t="s">
        <v>88</v>
      </c>
      <c r="B65" s="113" t="s">
        <v>89</v>
      </c>
      <c r="C65" s="114"/>
      <c r="D65" s="114"/>
      <c r="E65" s="114"/>
      <c r="F65" s="115"/>
    </row>
    <row r="66" spans="1:6" x14ac:dyDescent="0.25">
      <c r="A66" s="11"/>
      <c r="B66" s="12" t="s">
        <v>90</v>
      </c>
      <c r="C66" s="11" t="s">
        <v>7</v>
      </c>
      <c r="D66" s="11"/>
      <c r="E66" s="11"/>
      <c r="F66" s="13"/>
    </row>
    <row r="67" spans="1:6" x14ac:dyDescent="0.25">
      <c r="A67" s="11"/>
      <c r="B67" s="12" t="s">
        <v>92</v>
      </c>
      <c r="C67" s="11" t="s">
        <v>7</v>
      </c>
      <c r="D67" s="11"/>
      <c r="E67" s="11"/>
      <c r="F67" s="13"/>
    </row>
    <row r="68" spans="1:6" ht="15.75" x14ac:dyDescent="0.25">
      <c r="A68" s="104" t="s">
        <v>91</v>
      </c>
      <c r="B68" s="104"/>
      <c r="C68" s="104"/>
      <c r="D68" s="104"/>
      <c r="E68" s="104"/>
      <c r="F68" s="14">
        <f>SUM(F66:F67)</f>
        <v>0</v>
      </c>
    </row>
    <row r="69" spans="1:6" x14ac:dyDescent="0.25">
      <c r="A69" s="105" t="s">
        <v>36</v>
      </c>
      <c r="B69" s="106"/>
      <c r="C69" s="106"/>
      <c r="D69" s="106"/>
      <c r="E69" s="107"/>
      <c r="F69" s="111">
        <f>F46+F50+F53+F59+F64+F68</f>
        <v>0</v>
      </c>
    </row>
    <row r="70" spans="1:6" x14ac:dyDescent="0.25">
      <c r="A70" s="108"/>
      <c r="B70" s="109"/>
      <c r="C70" s="109"/>
      <c r="D70" s="109"/>
      <c r="E70" s="110"/>
      <c r="F70" s="112"/>
    </row>
    <row r="71" spans="1:6" x14ac:dyDescent="0.25">
      <c r="A71" s="113" t="s">
        <v>37</v>
      </c>
      <c r="B71" s="114"/>
      <c r="C71" s="114"/>
      <c r="D71" s="114"/>
      <c r="E71" s="115"/>
      <c r="F71" s="26">
        <f>F69*0.2</f>
        <v>0</v>
      </c>
    </row>
    <row r="72" spans="1:6" x14ac:dyDescent="0.25">
      <c r="A72" s="113" t="s">
        <v>38</v>
      </c>
      <c r="B72" s="114"/>
      <c r="C72" s="114"/>
      <c r="D72" s="114"/>
      <c r="E72" s="115"/>
      <c r="F72" s="26">
        <f>F69+F71</f>
        <v>0</v>
      </c>
    </row>
    <row r="73" spans="1:6" x14ac:dyDescent="0.25">
      <c r="A73" s="4"/>
      <c r="B73" s="3"/>
      <c r="C73" s="4"/>
      <c r="D73" s="4"/>
      <c r="E73" s="4"/>
      <c r="F73" s="19"/>
    </row>
    <row r="74" spans="1:6" x14ac:dyDescent="0.25">
      <c r="A74" s="2"/>
      <c r="B74" s="3"/>
      <c r="C74" s="4"/>
      <c r="D74" s="2"/>
      <c r="E74" s="2"/>
      <c r="F74" s="27"/>
    </row>
    <row r="75" spans="1:6" x14ac:dyDescent="0.25">
      <c r="A75" s="2"/>
      <c r="B75" s="3"/>
      <c r="C75" s="4"/>
      <c r="D75" s="2"/>
      <c r="E75" s="2"/>
      <c r="F75" s="27"/>
    </row>
    <row r="76" spans="1:6" x14ac:dyDescent="0.25">
      <c r="A76" s="2"/>
      <c r="B76" s="3"/>
      <c r="C76" s="4"/>
      <c r="D76" s="2"/>
      <c r="E76" s="2"/>
      <c r="F76" s="27"/>
    </row>
    <row r="77" spans="1:6" x14ac:dyDescent="0.25">
      <c r="A77" s="2"/>
      <c r="B77" s="3"/>
      <c r="C77" s="28"/>
      <c r="D77" s="2"/>
      <c r="E77" s="2"/>
      <c r="F77" s="27"/>
    </row>
    <row r="78" spans="1:6" x14ac:dyDescent="0.25">
      <c r="A78" s="2"/>
      <c r="B78" s="3"/>
      <c r="C78" s="4"/>
      <c r="D78" s="2"/>
      <c r="E78" s="2"/>
      <c r="F78" s="27"/>
    </row>
  </sheetData>
  <sheetProtection selectLockedCells="1"/>
  <mergeCells count="31">
    <mergeCell ref="B12:F12"/>
    <mergeCell ref="A16:E16"/>
    <mergeCell ref="B13:F13"/>
    <mergeCell ref="B17:F17"/>
    <mergeCell ref="A1:F7"/>
    <mergeCell ref="B9:F9"/>
    <mergeCell ref="A45:E45"/>
    <mergeCell ref="B47:F47"/>
    <mergeCell ref="B18:F18"/>
    <mergeCell ref="B24:F24"/>
    <mergeCell ref="A30:E30"/>
    <mergeCell ref="B29:E29"/>
    <mergeCell ref="B23:E23"/>
    <mergeCell ref="B31:F31"/>
    <mergeCell ref="B36:E36"/>
    <mergeCell ref="B44:E44"/>
    <mergeCell ref="B37:F37"/>
    <mergeCell ref="B60:F60"/>
    <mergeCell ref="A46:E46"/>
    <mergeCell ref="A50:E50"/>
    <mergeCell ref="B54:F54"/>
    <mergeCell ref="A59:E59"/>
    <mergeCell ref="B51:F51"/>
    <mergeCell ref="A53:E53"/>
    <mergeCell ref="A64:E64"/>
    <mergeCell ref="A69:E70"/>
    <mergeCell ref="F69:F70"/>
    <mergeCell ref="A71:E71"/>
    <mergeCell ref="A72:E72"/>
    <mergeCell ref="B65:F65"/>
    <mergeCell ref="A68:E68"/>
  </mergeCells>
  <phoneticPr fontId="11" type="noConversion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PG</vt:lpstr>
      <vt:lpstr>DPGF PARTIE A</vt:lpstr>
      <vt:lpstr>DPGF PARTIE B</vt:lpstr>
      <vt:lpstr>'DPGF PARTIE A'!Impression_des_titres</vt:lpstr>
      <vt:lpstr>'DPGF PARTIE B'!Zone_d_impression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FAUVEL</dc:creator>
  <cp:lastModifiedBy>Lucie FAUVEL</cp:lastModifiedBy>
  <cp:lastPrinted>2025-11-19T14:38:39Z</cp:lastPrinted>
  <dcterms:created xsi:type="dcterms:W3CDTF">2025-03-24T16:58:58Z</dcterms:created>
  <dcterms:modified xsi:type="dcterms:W3CDTF">2025-11-19T15:53:24Z</dcterms:modified>
</cp:coreProperties>
</file>